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2\II półrocze\ZP 03 2022 Spożywka\"/>
    </mc:Choice>
  </mc:AlternateContent>
  <xr:revisionPtr revIDLastSave="0" documentId="13_ncr:1_{8651F13B-A8DA-4BB1-8031-40EB7E6C5D1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1A do SIWZ art spożywcze" sheetId="4" r:id="rId1"/>
    <sheet name="1C do umowy ryb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1" i="4" l="1"/>
  <c r="F314" i="4"/>
  <c r="F317" i="4"/>
  <c r="F320" i="4"/>
  <c r="F323" i="4"/>
  <c r="F326" i="4"/>
  <c r="F329" i="4"/>
  <c r="F332" i="4"/>
  <c r="F335" i="4"/>
  <c r="F338" i="4"/>
  <c r="F341" i="4"/>
  <c r="F344" i="4"/>
  <c r="K335" i="4" l="1"/>
  <c r="N335" i="4"/>
  <c r="P335" i="4"/>
  <c r="R335" i="4" s="1"/>
  <c r="Q335" i="4"/>
  <c r="K338" i="4"/>
  <c r="N338" i="4"/>
  <c r="P338" i="4"/>
  <c r="Q338" i="4"/>
  <c r="K341" i="4"/>
  <c r="N341" i="4"/>
  <c r="P341" i="4"/>
  <c r="Q341" i="4"/>
  <c r="K311" i="4"/>
  <c r="N311" i="4"/>
  <c r="P311" i="4"/>
  <c r="R311" i="4" s="1"/>
  <c r="Q311" i="4"/>
  <c r="K314" i="4"/>
  <c r="N314" i="4"/>
  <c r="P314" i="4"/>
  <c r="Q314" i="4"/>
  <c r="K317" i="4"/>
  <c r="N317" i="4"/>
  <c r="P317" i="4"/>
  <c r="Q317" i="4"/>
  <c r="K320" i="4"/>
  <c r="N320" i="4"/>
  <c r="P320" i="4"/>
  <c r="Q320" i="4"/>
  <c r="R320" i="4" s="1"/>
  <c r="K323" i="4"/>
  <c r="N323" i="4"/>
  <c r="P323" i="4"/>
  <c r="Q323" i="4"/>
  <c r="K326" i="4"/>
  <c r="N326" i="4"/>
  <c r="P326" i="4"/>
  <c r="Q326" i="4"/>
  <c r="K329" i="4"/>
  <c r="N329" i="4"/>
  <c r="P329" i="4"/>
  <c r="Q329" i="4"/>
  <c r="K332" i="4"/>
  <c r="N332" i="4"/>
  <c r="P332" i="4"/>
  <c r="Q332" i="4"/>
  <c r="K308" i="4"/>
  <c r="N308" i="4"/>
  <c r="P308" i="4"/>
  <c r="Q308" i="4"/>
  <c r="R308" i="4" l="1"/>
  <c r="R332" i="4"/>
  <c r="R323" i="4"/>
  <c r="R317" i="4"/>
  <c r="R314" i="4"/>
  <c r="R341" i="4"/>
  <c r="R338" i="4"/>
  <c r="R329" i="4"/>
  <c r="R326" i="4"/>
  <c r="E308" i="4" l="1"/>
  <c r="F308" i="4" s="1"/>
  <c r="K305" i="4" l="1"/>
  <c r="N305" i="4"/>
  <c r="E305" i="4" s="1"/>
  <c r="F305" i="4" s="1"/>
  <c r="P305" i="4"/>
  <c r="Q305" i="4"/>
  <c r="K296" i="4"/>
  <c r="N296" i="4"/>
  <c r="E296" i="4" s="1"/>
  <c r="F296" i="4" s="1"/>
  <c r="P296" i="4"/>
  <c r="Q296" i="4"/>
  <c r="K299" i="4"/>
  <c r="N299" i="4"/>
  <c r="E299" i="4" s="1"/>
  <c r="F299" i="4" s="1"/>
  <c r="P299" i="4"/>
  <c r="Q299" i="4"/>
  <c r="K302" i="4"/>
  <c r="N302" i="4"/>
  <c r="E302" i="4" s="1"/>
  <c r="F302" i="4" s="1"/>
  <c r="P302" i="4"/>
  <c r="Q302" i="4"/>
  <c r="Q293" i="4"/>
  <c r="P293" i="4"/>
  <c r="N293" i="4"/>
  <c r="E293" i="4" s="1"/>
  <c r="F293" i="4"/>
  <c r="K293" i="4"/>
  <c r="R299" i="4" l="1"/>
  <c r="R296" i="4"/>
  <c r="R302" i="4"/>
  <c r="R305" i="4"/>
  <c r="R293" i="4"/>
  <c r="K5" i="4" l="1"/>
  <c r="K8" i="4"/>
  <c r="K11" i="4"/>
  <c r="K14" i="4"/>
  <c r="K17" i="4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K71" i="4"/>
  <c r="K74" i="4"/>
  <c r="K77" i="4"/>
  <c r="K89" i="4"/>
  <c r="K95" i="4"/>
  <c r="K101" i="4"/>
  <c r="K107" i="4"/>
  <c r="K110" i="4"/>
  <c r="K113" i="4"/>
  <c r="K116" i="4"/>
  <c r="K119" i="4"/>
  <c r="K122" i="4"/>
  <c r="K128" i="4"/>
  <c r="K134" i="4"/>
  <c r="K137" i="4"/>
  <c r="K143" i="4"/>
  <c r="K146" i="4"/>
  <c r="K152" i="4"/>
  <c r="K149" i="4"/>
  <c r="K155" i="4"/>
  <c r="K158" i="4"/>
  <c r="K161" i="4"/>
  <c r="K164" i="4"/>
  <c r="K167" i="4"/>
  <c r="K170" i="4"/>
  <c r="K173" i="4"/>
  <c r="K176" i="4"/>
  <c r="K179" i="4"/>
  <c r="K182" i="4"/>
  <c r="K185" i="4"/>
  <c r="K188" i="4"/>
  <c r="K191" i="4"/>
  <c r="K194" i="4"/>
  <c r="K197" i="4"/>
  <c r="K200" i="4"/>
  <c r="K203" i="4"/>
  <c r="K206" i="4"/>
  <c r="K209" i="4"/>
  <c r="K212" i="4"/>
  <c r="K215" i="4"/>
  <c r="K218" i="4"/>
  <c r="K221" i="4"/>
  <c r="K224" i="4"/>
  <c r="K227" i="4"/>
  <c r="K230" i="4"/>
  <c r="K233" i="4"/>
  <c r="K236" i="4"/>
  <c r="K239" i="4"/>
  <c r="K242" i="4"/>
  <c r="K245" i="4"/>
  <c r="K248" i="4"/>
  <c r="K257" i="4"/>
  <c r="K260" i="4"/>
  <c r="K263" i="4"/>
  <c r="K272" i="4"/>
  <c r="K275" i="4"/>
  <c r="K278" i="4"/>
  <c r="K287" i="4"/>
  <c r="K290" i="4"/>
  <c r="K344" i="4"/>
  <c r="K251" i="4"/>
  <c r="K254" i="4"/>
  <c r="K80" i="4"/>
  <c r="K92" i="4"/>
  <c r="K125" i="4"/>
  <c r="K266" i="4"/>
  <c r="K269" i="4"/>
  <c r="K83" i="4"/>
  <c r="K98" i="4"/>
  <c r="K131" i="4"/>
  <c r="K281" i="4"/>
  <c r="K284" i="4"/>
  <c r="K86" i="4"/>
  <c r="K104" i="4"/>
  <c r="K140" i="4"/>
  <c r="N272" i="4"/>
  <c r="P272" i="4"/>
  <c r="Q272" i="4"/>
  <c r="N275" i="4"/>
  <c r="P275" i="4"/>
  <c r="Q275" i="4"/>
  <c r="N278" i="4"/>
  <c r="P278" i="4"/>
  <c r="Q278" i="4"/>
  <c r="N281" i="4"/>
  <c r="P281" i="4"/>
  <c r="Q281" i="4"/>
  <c r="N284" i="4"/>
  <c r="P284" i="4"/>
  <c r="Q284" i="4"/>
  <c r="N287" i="4"/>
  <c r="P287" i="4"/>
  <c r="Q287" i="4"/>
  <c r="N290" i="4"/>
  <c r="P290" i="4"/>
  <c r="Q290" i="4"/>
  <c r="N206" i="4"/>
  <c r="P206" i="4"/>
  <c r="Q206" i="4"/>
  <c r="N209" i="4"/>
  <c r="P209" i="4"/>
  <c r="Q209" i="4"/>
  <c r="N212" i="4"/>
  <c r="P212" i="4"/>
  <c r="Q212" i="4"/>
  <c r="N215" i="4"/>
  <c r="P215" i="4"/>
  <c r="Q215" i="4"/>
  <c r="N218" i="4"/>
  <c r="P218" i="4"/>
  <c r="Q218" i="4"/>
  <c r="N221" i="4"/>
  <c r="P221" i="4"/>
  <c r="Q221" i="4"/>
  <c r="N224" i="4"/>
  <c r="P224" i="4"/>
  <c r="Q224" i="4"/>
  <c r="N227" i="4"/>
  <c r="P227" i="4"/>
  <c r="Q227" i="4"/>
  <c r="N230" i="4"/>
  <c r="P230" i="4"/>
  <c r="Q230" i="4"/>
  <c r="N233" i="4"/>
  <c r="P233" i="4"/>
  <c r="Q233" i="4"/>
  <c r="N236" i="4"/>
  <c r="P236" i="4"/>
  <c r="Q236" i="4"/>
  <c r="N239" i="4"/>
  <c r="P239" i="4"/>
  <c r="Q239" i="4"/>
  <c r="N242" i="4"/>
  <c r="P242" i="4"/>
  <c r="Q242" i="4"/>
  <c r="N245" i="4"/>
  <c r="P245" i="4"/>
  <c r="Q245" i="4"/>
  <c r="N248" i="4"/>
  <c r="P248" i="4"/>
  <c r="Q248" i="4"/>
  <c r="N251" i="4"/>
  <c r="P251" i="4"/>
  <c r="Q251" i="4"/>
  <c r="N254" i="4"/>
  <c r="P254" i="4"/>
  <c r="Q254" i="4"/>
  <c r="N257" i="4"/>
  <c r="P257" i="4"/>
  <c r="Q257" i="4"/>
  <c r="N260" i="4"/>
  <c r="P260" i="4"/>
  <c r="Q260" i="4"/>
  <c r="N263" i="4"/>
  <c r="P263" i="4"/>
  <c r="Q263" i="4"/>
  <c r="N266" i="4"/>
  <c r="P266" i="4"/>
  <c r="Q266" i="4"/>
  <c r="N269" i="4"/>
  <c r="P269" i="4"/>
  <c r="Q269" i="4"/>
  <c r="N173" i="4"/>
  <c r="P173" i="4"/>
  <c r="Q173" i="4"/>
  <c r="N176" i="4"/>
  <c r="P176" i="4"/>
  <c r="Q176" i="4"/>
  <c r="N179" i="4"/>
  <c r="P179" i="4"/>
  <c r="Q179" i="4"/>
  <c r="N182" i="4"/>
  <c r="P182" i="4"/>
  <c r="Q182" i="4"/>
  <c r="N185" i="4"/>
  <c r="P185" i="4"/>
  <c r="Q185" i="4"/>
  <c r="N188" i="4"/>
  <c r="P188" i="4"/>
  <c r="Q188" i="4"/>
  <c r="N191" i="4"/>
  <c r="P191" i="4"/>
  <c r="Q191" i="4"/>
  <c r="N194" i="4"/>
  <c r="P194" i="4"/>
  <c r="Q194" i="4"/>
  <c r="N197" i="4"/>
  <c r="P197" i="4"/>
  <c r="Q197" i="4"/>
  <c r="N200" i="4"/>
  <c r="P200" i="4"/>
  <c r="Q200" i="4"/>
  <c r="N203" i="4"/>
  <c r="P203" i="4"/>
  <c r="Q203" i="4"/>
  <c r="N149" i="4"/>
  <c r="P149" i="4"/>
  <c r="Q149" i="4"/>
  <c r="N152" i="4"/>
  <c r="P152" i="4"/>
  <c r="Q152" i="4"/>
  <c r="N155" i="4"/>
  <c r="P155" i="4"/>
  <c r="Q155" i="4"/>
  <c r="N158" i="4"/>
  <c r="P158" i="4"/>
  <c r="Q158" i="4"/>
  <c r="N161" i="4"/>
  <c r="P161" i="4"/>
  <c r="Q161" i="4"/>
  <c r="N164" i="4"/>
  <c r="P164" i="4"/>
  <c r="Q164" i="4"/>
  <c r="N167" i="4"/>
  <c r="P167" i="4"/>
  <c r="Q167" i="4"/>
  <c r="N170" i="4"/>
  <c r="P170" i="4"/>
  <c r="Q170" i="4"/>
  <c r="N143" i="4"/>
  <c r="P143" i="4"/>
  <c r="Q143" i="4"/>
  <c r="N146" i="4"/>
  <c r="P146" i="4"/>
  <c r="Q146" i="4"/>
  <c r="N137" i="4"/>
  <c r="P137" i="4"/>
  <c r="Q137" i="4"/>
  <c r="N140" i="4"/>
  <c r="P140" i="4"/>
  <c r="Q140" i="4"/>
  <c r="E164" i="4" l="1"/>
  <c r="F164" i="4" s="1"/>
  <c r="E197" i="4"/>
  <c r="F197" i="4" s="1"/>
  <c r="E260" i="4"/>
  <c r="F260" i="4" s="1"/>
  <c r="E248" i="4"/>
  <c r="F248" i="4" s="1"/>
  <c r="E224" i="4"/>
  <c r="F224" i="4" s="1"/>
  <c r="E287" i="4"/>
  <c r="F287" i="4" s="1"/>
  <c r="E167" i="4"/>
  <c r="F167" i="4" s="1"/>
  <c r="E188" i="4"/>
  <c r="F188" i="4" s="1"/>
  <c r="E176" i="4"/>
  <c r="F176" i="4" s="1"/>
  <c r="E251" i="4"/>
  <c r="F251" i="4" s="1"/>
  <c r="E227" i="4"/>
  <c r="F227" i="4" s="1"/>
  <c r="E170" i="4"/>
  <c r="F170" i="4" s="1"/>
  <c r="E203" i="4"/>
  <c r="F203" i="4" s="1"/>
  <c r="E191" i="4"/>
  <c r="F191" i="4" s="1"/>
  <c r="E266" i="4"/>
  <c r="F266" i="4" s="1"/>
  <c r="E254" i="4"/>
  <c r="F254" i="4" s="1"/>
  <c r="E242" i="4"/>
  <c r="F242" i="4" s="1"/>
  <c r="E230" i="4"/>
  <c r="F230" i="4" s="1"/>
  <c r="E218" i="4"/>
  <c r="F218" i="4" s="1"/>
  <c r="E206" i="4"/>
  <c r="F206" i="4" s="1"/>
  <c r="E281" i="4"/>
  <c r="F281" i="4" s="1"/>
  <c r="E146" i="4"/>
  <c r="F146" i="4" s="1"/>
  <c r="E152" i="4"/>
  <c r="F152" i="4" s="1"/>
  <c r="E185" i="4"/>
  <c r="F185" i="4" s="1"/>
  <c r="E173" i="4"/>
  <c r="F173" i="4" s="1"/>
  <c r="E236" i="4"/>
  <c r="F236" i="4" s="1"/>
  <c r="E212" i="4"/>
  <c r="F212" i="4" s="1"/>
  <c r="E275" i="4"/>
  <c r="F275" i="4" s="1"/>
  <c r="E137" i="4"/>
  <c r="F137" i="4" s="1"/>
  <c r="E155" i="4"/>
  <c r="F155" i="4" s="1"/>
  <c r="E200" i="4"/>
  <c r="F200" i="4" s="1"/>
  <c r="E263" i="4"/>
  <c r="F263" i="4" s="1"/>
  <c r="E239" i="4"/>
  <c r="F239" i="4" s="1"/>
  <c r="E215" i="4"/>
  <c r="F215" i="4" s="1"/>
  <c r="E290" i="4"/>
  <c r="F290" i="4" s="1"/>
  <c r="E278" i="4"/>
  <c r="F278" i="4" s="1"/>
  <c r="E140" i="4"/>
  <c r="F140" i="4" s="1"/>
  <c r="E158" i="4"/>
  <c r="F158" i="4" s="1"/>
  <c r="E179" i="4"/>
  <c r="F179" i="4" s="1"/>
  <c r="E143" i="4"/>
  <c r="F143" i="4" s="1"/>
  <c r="E161" i="4"/>
  <c r="F161" i="4" s="1"/>
  <c r="E149" i="4"/>
  <c r="F149" i="4" s="1"/>
  <c r="E194" i="4"/>
  <c r="F194" i="4" s="1"/>
  <c r="E182" i="4"/>
  <c r="F182" i="4" s="1"/>
  <c r="E269" i="4"/>
  <c r="F269" i="4" s="1"/>
  <c r="E257" i="4"/>
  <c r="F257" i="4" s="1"/>
  <c r="E245" i="4"/>
  <c r="F245" i="4" s="1"/>
  <c r="E233" i="4"/>
  <c r="F233" i="4" s="1"/>
  <c r="E221" i="4"/>
  <c r="F221" i="4" s="1"/>
  <c r="E209" i="4"/>
  <c r="F209" i="4" s="1"/>
  <c r="E284" i="4"/>
  <c r="F284" i="4" s="1"/>
  <c r="E272" i="4"/>
  <c r="F272" i="4" s="1"/>
  <c r="R140" i="4"/>
  <c r="R170" i="4"/>
  <c r="R146" i="4"/>
  <c r="R284" i="4"/>
  <c r="R266" i="4"/>
  <c r="R260" i="4"/>
  <c r="R248" i="4"/>
  <c r="R221" i="4"/>
  <c r="R194" i="4"/>
  <c r="R188" i="4"/>
  <c r="R149" i="4"/>
  <c r="R137" i="4"/>
  <c r="R164" i="4"/>
  <c r="R191" i="4"/>
  <c r="R179" i="4"/>
  <c r="R173" i="4"/>
  <c r="R206" i="4"/>
  <c r="R278" i="4"/>
  <c r="R158" i="4"/>
  <c r="R287" i="4"/>
  <c r="R209" i="4"/>
  <c r="R269" i="4"/>
  <c r="R236" i="4"/>
  <c r="R143" i="4"/>
  <c r="R203" i="4"/>
  <c r="R251" i="4"/>
  <c r="R272" i="4"/>
  <c r="R167" i="4"/>
  <c r="R152" i="4"/>
  <c r="R197" i="4"/>
  <c r="R176" i="4"/>
  <c r="R263" i="4"/>
  <c r="R254" i="4"/>
  <c r="R218" i="4"/>
  <c r="R212" i="4"/>
  <c r="R290" i="4"/>
  <c r="R281" i="4"/>
  <c r="R275" i="4"/>
  <c r="R242" i="4"/>
  <c r="R239" i="4"/>
  <c r="R230" i="4"/>
  <c r="R227" i="4"/>
  <c r="R224" i="4"/>
  <c r="R200" i="4"/>
  <c r="R161" i="4"/>
  <c r="R155" i="4"/>
  <c r="R185" i="4"/>
  <c r="R182" i="4"/>
  <c r="R257" i="4"/>
  <c r="R245" i="4"/>
  <c r="R233" i="4"/>
  <c r="R215" i="4"/>
  <c r="N344" i="4"/>
  <c r="P344" i="4"/>
  <c r="Q344" i="4"/>
  <c r="R344" i="4" l="1"/>
  <c r="N74" i="4"/>
  <c r="P74" i="4"/>
  <c r="Q74" i="4"/>
  <c r="N77" i="4"/>
  <c r="P77" i="4"/>
  <c r="Q77" i="4"/>
  <c r="N80" i="4"/>
  <c r="P80" i="4"/>
  <c r="Q80" i="4"/>
  <c r="N83" i="4"/>
  <c r="P83" i="4"/>
  <c r="Q83" i="4"/>
  <c r="N86" i="4"/>
  <c r="P86" i="4"/>
  <c r="Q86" i="4"/>
  <c r="N89" i="4"/>
  <c r="P89" i="4"/>
  <c r="Q89" i="4"/>
  <c r="N92" i="4"/>
  <c r="P92" i="4"/>
  <c r="Q92" i="4"/>
  <c r="N95" i="4"/>
  <c r="P95" i="4"/>
  <c r="Q95" i="4"/>
  <c r="N98" i="4"/>
  <c r="P98" i="4"/>
  <c r="Q98" i="4"/>
  <c r="N101" i="4"/>
  <c r="P101" i="4"/>
  <c r="Q101" i="4"/>
  <c r="N104" i="4"/>
  <c r="P104" i="4"/>
  <c r="Q104" i="4"/>
  <c r="N107" i="4"/>
  <c r="P107" i="4"/>
  <c r="Q107" i="4"/>
  <c r="N110" i="4"/>
  <c r="P110" i="4"/>
  <c r="Q110" i="4"/>
  <c r="N113" i="4"/>
  <c r="P113" i="4"/>
  <c r="Q113" i="4"/>
  <c r="N116" i="4"/>
  <c r="P116" i="4"/>
  <c r="Q116" i="4"/>
  <c r="N119" i="4"/>
  <c r="P119" i="4"/>
  <c r="Q119" i="4"/>
  <c r="N122" i="4"/>
  <c r="P122" i="4"/>
  <c r="Q122" i="4"/>
  <c r="N125" i="4"/>
  <c r="P125" i="4"/>
  <c r="Q125" i="4"/>
  <c r="N128" i="4"/>
  <c r="P128" i="4"/>
  <c r="Q128" i="4"/>
  <c r="N131" i="4"/>
  <c r="P131" i="4"/>
  <c r="Q131" i="4"/>
  <c r="N134" i="4"/>
  <c r="P134" i="4"/>
  <c r="Q134" i="4"/>
  <c r="N53" i="4"/>
  <c r="P53" i="4"/>
  <c r="Q53" i="4"/>
  <c r="N56" i="4"/>
  <c r="P56" i="4"/>
  <c r="Q56" i="4"/>
  <c r="N59" i="4"/>
  <c r="P59" i="4"/>
  <c r="Q59" i="4"/>
  <c r="N62" i="4"/>
  <c r="P62" i="4"/>
  <c r="Q62" i="4"/>
  <c r="N65" i="4"/>
  <c r="P65" i="4"/>
  <c r="Q65" i="4"/>
  <c r="N68" i="4"/>
  <c r="P68" i="4"/>
  <c r="Q68" i="4"/>
  <c r="N71" i="4"/>
  <c r="P71" i="4"/>
  <c r="Q71" i="4"/>
  <c r="N47" i="4"/>
  <c r="P47" i="4"/>
  <c r="Q47" i="4"/>
  <c r="N50" i="4"/>
  <c r="P50" i="4"/>
  <c r="Q50" i="4"/>
  <c r="N44" i="4"/>
  <c r="P44" i="4"/>
  <c r="Q44" i="4"/>
  <c r="E62" i="4" l="1"/>
  <c r="F62" i="4" s="1"/>
  <c r="E53" i="4"/>
  <c r="F53" i="4" s="1"/>
  <c r="E50" i="4"/>
  <c r="F50" i="4" s="1"/>
  <c r="E65" i="4"/>
  <c r="F65" i="4" s="1"/>
  <c r="E56" i="4"/>
  <c r="F56" i="4" s="1"/>
  <c r="E128" i="4"/>
  <c r="F128" i="4" s="1"/>
  <c r="E116" i="4"/>
  <c r="F116" i="4" s="1"/>
  <c r="E104" i="4"/>
  <c r="F104" i="4" s="1"/>
  <c r="E92" i="4"/>
  <c r="F92" i="4" s="1"/>
  <c r="E80" i="4"/>
  <c r="F80" i="4" s="1"/>
  <c r="E125" i="4"/>
  <c r="F125" i="4" s="1"/>
  <c r="E101" i="4"/>
  <c r="F101" i="4" s="1"/>
  <c r="E89" i="4"/>
  <c r="F89" i="4" s="1"/>
  <c r="E77" i="4"/>
  <c r="F77" i="4" s="1"/>
  <c r="E44" i="4"/>
  <c r="F44" i="4" s="1"/>
  <c r="E68" i="4"/>
  <c r="F68" i="4" s="1"/>
  <c r="E59" i="4"/>
  <c r="F59" i="4" s="1"/>
  <c r="E131" i="4"/>
  <c r="F131" i="4" s="1"/>
  <c r="F119" i="4"/>
  <c r="E119" i="4"/>
  <c r="E107" i="4"/>
  <c r="F107" i="4" s="1"/>
  <c r="E95" i="4"/>
  <c r="F95" i="4" s="1"/>
  <c r="E83" i="4"/>
  <c r="F83" i="4" s="1"/>
  <c r="E47" i="4"/>
  <c r="F47" i="4" s="1"/>
  <c r="E113" i="4"/>
  <c r="F113" i="4" s="1"/>
  <c r="E71" i="4"/>
  <c r="F71" i="4" s="1"/>
  <c r="E134" i="4"/>
  <c r="F134" i="4" s="1"/>
  <c r="E122" i="4"/>
  <c r="F122" i="4" s="1"/>
  <c r="E110" i="4"/>
  <c r="F110" i="4" s="1"/>
  <c r="E98" i="4"/>
  <c r="F98" i="4" s="1"/>
  <c r="E86" i="4"/>
  <c r="F86" i="4" s="1"/>
  <c r="E74" i="4"/>
  <c r="F74" i="4" s="1"/>
  <c r="R134" i="4"/>
  <c r="R128" i="4"/>
  <c r="R131" i="4"/>
  <c r="R125" i="4"/>
  <c r="R44" i="4"/>
  <c r="R50" i="4"/>
  <c r="R47" i="4"/>
  <c r="R71" i="4"/>
  <c r="R68" i="4"/>
  <c r="R65" i="4"/>
  <c r="R62" i="4"/>
  <c r="R59" i="4"/>
  <c r="R56" i="4"/>
  <c r="R53" i="4"/>
  <c r="R113" i="4"/>
  <c r="R110" i="4"/>
  <c r="R107" i="4"/>
  <c r="R104" i="4"/>
  <c r="R101" i="4"/>
  <c r="R98" i="4"/>
  <c r="R95" i="4"/>
  <c r="R92" i="4"/>
  <c r="R86" i="4"/>
  <c r="R83" i="4"/>
  <c r="R80" i="4"/>
  <c r="R77" i="4"/>
  <c r="R74" i="4"/>
  <c r="R122" i="4"/>
  <c r="R119" i="4"/>
  <c r="R116" i="4"/>
  <c r="R89" i="4"/>
  <c r="Q41" i="4"/>
  <c r="P41" i="4"/>
  <c r="N41" i="4"/>
  <c r="Q38" i="4"/>
  <c r="P38" i="4"/>
  <c r="N38" i="4"/>
  <c r="Q35" i="4"/>
  <c r="P35" i="4"/>
  <c r="N35" i="4"/>
  <c r="Q32" i="4"/>
  <c r="P32" i="4"/>
  <c r="N32" i="4"/>
  <c r="Q29" i="4"/>
  <c r="P29" i="4"/>
  <c r="N29" i="4"/>
  <c r="Q26" i="4"/>
  <c r="P26" i="4"/>
  <c r="N26" i="4"/>
  <c r="Q23" i="4"/>
  <c r="P23" i="4"/>
  <c r="N23" i="4"/>
  <c r="Q20" i="4"/>
  <c r="P20" i="4"/>
  <c r="N20" i="4"/>
  <c r="Q17" i="4"/>
  <c r="P17" i="4"/>
  <c r="N17" i="4"/>
  <c r="Q14" i="4"/>
  <c r="P14" i="4"/>
  <c r="N14" i="4"/>
  <c r="Q11" i="4"/>
  <c r="P11" i="4"/>
  <c r="N11" i="4"/>
  <c r="Q8" i="4"/>
  <c r="P8" i="4"/>
  <c r="N8" i="4"/>
  <c r="E8" i="4" s="1"/>
  <c r="F8" i="4" s="1"/>
  <c r="Q5" i="4"/>
  <c r="P5" i="4"/>
  <c r="N5" i="4"/>
  <c r="J1" i="4"/>
  <c r="E17" i="4" l="1"/>
  <c r="F17" i="4" s="1"/>
  <c r="E29" i="4"/>
  <c r="F29" i="4" s="1"/>
  <c r="E41" i="4"/>
  <c r="F41" i="4" s="1"/>
  <c r="E20" i="4"/>
  <c r="F20" i="4" s="1"/>
  <c r="E32" i="4"/>
  <c r="F32" i="4" s="1"/>
  <c r="E5" i="4"/>
  <c r="F5" i="4" s="1"/>
  <c r="E14" i="4"/>
  <c r="F14" i="4" s="1"/>
  <c r="E26" i="4"/>
  <c r="F26" i="4" s="1"/>
  <c r="E38" i="4"/>
  <c r="F38" i="4" s="1"/>
  <c r="E11" i="4"/>
  <c r="F11" i="4" s="1"/>
  <c r="E23" i="4"/>
  <c r="F23" i="4" s="1"/>
  <c r="E35" i="4"/>
  <c r="F35" i="4" s="1"/>
  <c r="Q347" i="4"/>
  <c r="P347" i="4"/>
  <c r="R11" i="4"/>
  <c r="R17" i="4"/>
  <c r="R23" i="4"/>
  <c r="R29" i="4"/>
  <c r="R38" i="4"/>
  <c r="R8" i="4"/>
  <c r="R14" i="4"/>
  <c r="R20" i="4"/>
  <c r="R26" i="4"/>
  <c r="R32" i="4"/>
  <c r="R35" i="4"/>
  <c r="R41" i="4"/>
  <c r="R5" i="4"/>
  <c r="R347" i="4" l="1"/>
</calcChain>
</file>

<file path=xl/sharedStrings.xml><?xml version="1.0" encoding="utf-8"?>
<sst xmlns="http://schemas.openxmlformats.org/spreadsheetml/2006/main" count="762" uniqueCount="386">
  <si>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</si>
  <si>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</si>
  <si>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</si>
  <si>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</si>
  <si>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</si>
  <si>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</si>
  <si>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</si>
  <si>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</si>
  <si>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</si>
  <si>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</si>
  <si>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</si>
  <si>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</si>
  <si>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</si>
  <si>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</si>
  <si>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</si>
  <si>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</si>
  <si>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</si>
  <si>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</si>
  <si>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</si>
  <si>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</si>
  <si>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</si>
  <si>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</si>
  <si>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</si>
  <si>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</si>
  <si>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</si>
  <si>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</si>
  <si>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</si>
  <si>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</si>
  <si>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</si>
  <si>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</si>
  <si>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</si>
  <si>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</si>
  <si>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</si>
  <si>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</si>
  <si>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</si>
  <si>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</si>
  <si>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</si>
  <si>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</si>
  <si>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</si>
  <si>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</si>
  <si>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</si>
  <si>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</si>
  <si>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</si>
  <si>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</si>
  <si>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</si>
  <si>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</si>
  <si>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</si>
  <si>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</si>
  <si>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</t>
  </si>
  <si>
    <t>B</t>
  </si>
  <si>
    <t>FORMULARZ ZESTAWIENIA CENOWEGO</t>
  </si>
  <si>
    <t>Romera</t>
  </si>
  <si>
    <t>Potulicka</t>
  </si>
  <si>
    <t>razem</t>
  </si>
  <si>
    <t>szacowanie Romera i Potulicka</t>
  </si>
  <si>
    <t>cena</t>
  </si>
  <si>
    <t>wartość Romera</t>
  </si>
  <si>
    <t>wartość Potulicka</t>
  </si>
  <si>
    <t>wartość razem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</si>
  <si>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</si>
  <si>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r>
      <t>A</t>
    </r>
    <r>
      <rPr>
        <sz val="9"/>
        <color rgb="FF000000"/>
        <rFont val="Times New Roman"/>
        <family val="1"/>
        <charset val="238"/>
      </rPr>
      <t xml:space="preserve"> - Dom Pomocy Społecznej Dom Kombatanta i Pioniera Ziemi Szczecińskiej przy ul. Romera 21-29 w Szczecinie 71-246;</t>
    </r>
  </si>
  <si>
    <r>
      <t xml:space="preserve">    </t>
    </r>
    <r>
      <rPr>
        <sz val="9"/>
        <color rgb="FF000000"/>
        <rFont val="Times New Roman"/>
        <family val="1"/>
        <charset val="238"/>
      </rPr>
      <t xml:space="preserve">oraz  Dzienny Dom Pomocy Społecznej ul. Potulicka 40 w Szczecinie </t>
    </r>
  </si>
  <si>
    <r>
      <t xml:space="preserve">B </t>
    </r>
    <r>
      <rPr>
        <sz val="9"/>
        <color rgb="FF000000"/>
        <rFont val="Times New Roman"/>
        <family val="1"/>
        <charset val="238"/>
      </rPr>
      <t xml:space="preserve">- 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</si>
  <si>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</si>
  <si>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</si>
  <si>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Łączna wartość brutto kolumna 5x6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</si>
  <si>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</si>
  <si>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</si>
  <si>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</si>
  <si>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</si>
  <si>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</si>
  <si>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</si>
  <si>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</si>
  <si>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</si>
  <si>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</si>
  <si>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</si>
  <si>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</si>
  <si>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</si>
  <si>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</si>
  <si>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</si>
  <si>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</si>
  <si>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</si>
  <si>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</si>
  <si>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</si>
  <si>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</si>
  <si>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</si>
  <si>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</si>
  <si>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</si>
  <si>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</si>
  <si>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</si>
  <si>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</si>
  <si>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</si>
  <si>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</si>
  <si>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</si>
  <si>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</si>
  <si>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</si>
  <si>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</si>
  <si>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</si>
  <si>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</si>
  <si>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</si>
  <si>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</si>
  <si>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</si>
  <si>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</si>
  <si>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</si>
  <si>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</si>
  <si>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</si>
  <si>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</si>
  <si>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</si>
  <si>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</si>
  <si>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</si>
  <si>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</si>
  <si>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Łączna kwota brutto oferty :</t>
  </si>
  <si>
    <t>47.  </t>
  </si>
  <si>
    <t>44.</t>
  </si>
  <si>
    <t>45.</t>
  </si>
  <si>
    <t>46.</t>
  </si>
  <si>
    <t>47.</t>
  </si>
  <si>
    <t>48.</t>
  </si>
  <si>
    <t>48.  </t>
  </si>
  <si>
    <t>49.  </t>
  </si>
  <si>
    <t>49.</t>
  </si>
  <si>
    <t>ananas konserwowy</t>
  </si>
  <si>
    <t>aromaty do ciast (olejki)</t>
  </si>
  <si>
    <t>barszcz czerwony proszek  typu „Winiary” lub równoważny</t>
  </si>
  <si>
    <t>bazylia suszona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</si>
  <si>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</si>
  <si>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</si>
  <si>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</si>
  <si>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</si>
  <si>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</si>
  <si>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</si>
  <si>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</si>
  <si>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ekstrakt kawy zbożowej typu „Inka” lub równoważna</t>
  </si>
  <si>
    <t>fasola czerwona w puszce</t>
  </si>
  <si>
    <t>fasola Jaś</t>
  </si>
  <si>
    <t>galaretka owocowa</t>
  </si>
  <si>
    <t>groch łuskany</t>
  </si>
  <si>
    <t>groszek konserwowy</t>
  </si>
  <si>
    <t xml:space="preserve">herbata expressowa miętowa  </t>
  </si>
  <si>
    <t>herbata granulowana typu „Assam” lub równoważna</t>
  </si>
  <si>
    <t>herbata owocowa ekspresowa</t>
  </si>
  <si>
    <t>imbir  mielony</t>
  </si>
  <si>
    <t>kakao naturalne sypkie</t>
  </si>
  <si>
    <t>kasza gryczana</t>
  </si>
  <si>
    <t>kasza jęczmienna</t>
  </si>
  <si>
    <t>kasza kukurydziana</t>
  </si>
  <si>
    <t>kasza manna</t>
  </si>
  <si>
    <t>kawa rozpuszczalna naturalna typu „Nescafe” lub równoważna</t>
  </si>
  <si>
    <t>ketchup łagodny typu  „Folwark” lub równoważny (op. max. do 1 kg)</t>
  </si>
  <si>
    <t>kisiel</t>
  </si>
  <si>
    <t>kukurydza konserwowa</t>
  </si>
  <si>
    <t>kwasek cytrynowy</t>
  </si>
  <si>
    <t>liść laurowy</t>
  </si>
  <si>
    <t>majeranek</t>
  </si>
  <si>
    <t>makaron „spaghetti”</t>
  </si>
  <si>
    <t>makaron „świderki”</t>
  </si>
  <si>
    <t>makaron „świderki” durum 100% semoliny</t>
  </si>
  <si>
    <t>makaron zacierka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</si>
  <si>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</si>
  <si>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</si>
  <si>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</si>
  <si>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</si>
  <si>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</si>
  <si>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</si>
  <si>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</si>
  <si>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</si>
  <si>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</si>
  <si>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</si>
  <si>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</si>
  <si>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</si>
  <si>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</si>
  <si>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</si>
  <si>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</si>
  <si>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</si>
  <si>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</si>
  <si>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</si>
  <si>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</si>
  <si>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</si>
  <si>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</si>
  <si>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</si>
  <si>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</si>
  <si>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</si>
  <si>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</si>
  <si>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</si>
  <si>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</si>
  <si>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</si>
  <si>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</si>
  <si>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</si>
  <si>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</si>
  <si>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</si>
  <si>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</si>
  <si>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</si>
  <si>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</si>
  <si>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</si>
  <si>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</si>
  <si>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</si>
  <si>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</si>
  <si>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</si>
  <si>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</si>
  <si>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</si>
  <si>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</si>
  <si>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</si>
  <si>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</si>
  <si>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</si>
  <si>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</si>
  <si>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</si>
  <si>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</si>
  <si>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</si>
  <si>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</si>
  <si>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</si>
  <si>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</si>
  <si>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</si>
  <si>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</si>
  <si>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</si>
  <si>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</si>
  <si>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</si>
  <si>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</si>
  <si>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</si>
  <si>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</si>
  <si>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</si>
  <si>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</si>
  <si>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</si>
  <si>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</si>
  <si>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</si>
  <si>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</si>
  <si>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</si>
  <si>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</si>
  <si>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</si>
  <si>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</si>
  <si>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</si>
  <si>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</si>
  <si>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</si>
  <si>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</si>
  <si>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</si>
  <si>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</si>
  <si>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</si>
  <si>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</si>
  <si>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</si>
  <si>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</si>
  <si>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</si>
  <si>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</si>
  <si>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</si>
  <si>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</si>
  <si>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</si>
  <si>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</si>
  <si>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</si>
  <si>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</si>
  <si>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</si>
  <si>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</si>
  <si>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</si>
  <si>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</si>
  <si>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</si>
  <si>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</si>
  <si>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</si>
  <si>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</si>
  <si>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</si>
  <si>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</si>
  <si>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</si>
  <si>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</si>
  <si>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</si>
  <si>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oregano</t>
  </si>
  <si>
    <t>papryka konserwowa</t>
  </si>
  <si>
    <t>pieczarki marynowane</t>
  </si>
  <si>
    <t>pieprz czarny mielony</t>
  </si>
  <si>
    <t>płatki jęczmienne</t>
  </si>
  <si>
    <t>płatki kukurydziane</t>
  </si>
  <si>
    <t>płatki owsiane górskie</t>
  </si>
  <si>
    <t>powidła śliwkowe</t>
  </si>
  <si>
    <t>proszek do pieczenia</t>
  </si>
  <si>
    <t>przyprawa do drobiu</t>
  </si>
  <si>
    <t>przyprawa w płynie  typu „Maggi”  lub równoważna</t>
  </si>
  <si>
    <t>rodzynki</t>
  </si>
  <si>
    <t xml:space="preserve">ryż </t>
  </si>
  <si>
    <t>seler konserwowy cięty</t>
  </si>
  <si>
    <t xml:space="preserve">soda spożywcza oczyszczona </t>
  </si>
  <si>
    <t xml:space="preserve">sok owocowy  </t>
  </si>
  <si>
    <t>sok owocowy  pomarańczowy bez cukru</t>
  </si>
  <si>
    <t>sok pomidorowy (op. 1 litr)</t>
  </si>
  <si>
    <t>sos sojowy jasny</t>
  </si>
  <si>
    <t>sól  warzona</t>
  </si>
  <si>
    <t>szczaw konserwowy</t>
  </si>
  <si>
    <t>syrop owocowy</t>
  </si>
  <si>
    <t>śliwka suszona</t>
  </si>
  <si>
    <t>tarta gałka muszkatołowa</t>
  </si>
  <si>
    <t>wiórki  kokosowe</t>
  </si>
  <si>
    <t>ziele angielskie</t>
  </si>
  <si>
    <t>zioła prowansalskie</t>
  </si>
  <si>
    <t>żelatyna spożywcza</t>
  </si>
  <si>
    <t>żurek w płynie</t>
  </si>
  <si>
    <t xml:space="preserve">żurek w proszku  </t>
  </si>
  <si>
    <t>sos pieczeniowy</t>
  </si>
  <si>
    <t>kasza jaglana</t>
  </si>
  <si>
    <t>kasza pęczak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</si>
  <si>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</si>
  <si>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r>
      <t>kleik ryżowy błyskawiczny</t>
    </r>
    <r>
      <rPr>
        <sz val="11"/>
        <color rgb="FF000000"/>
        <rFont val="Times New Roman"/>
        <family val="1"/>
        <charset val="238"/>
      </rPr>
      <t xml:space="preserve"> </t>
    </r>
  </si>
  <si>
    <t>koncentrat buraczany w płynie</t>
  </si>
  <si>
    <t xml:space="preserve">koncentrat pomidorowy
28%-30%  </t>
  </si>
  <si>
    <t>majonez typu „Winiary”
lub równoważny</t>
  </si>
  <si>
    <t>musztarda  rosyjska (op. max. do 1 kg)</t>
  </si>
  <si>
    <t>olej spożywczy słonecznikowy (op. 1 litr do 5 litrów)</t>
  </si>
  <si>
    <t>oliwa z oliwek  (op. 0,5l – 1 litr)</t>
  </si>
  <si>
    <t>papryka słodka mielona w proszku</t>
  </si>
  <si>
    <t>suchary bezcukrowe  (op. 250g-300g)</t>
  </si>
  <si>
    <t>sok owocowy  jabłkowy bez cukru</t>
  </si>
  <si>
    <t>przyprawa do ryb</t>
  </si>
  <si>
    <t>przyprawa do wieprzowiny typu „Delikat”  lub równoważna</t>
  </si>
  <si>
    <t>przyprawa warzywna w proszku  typu „Warzywko” (op. 1kg) lub równoważna</t>
  </si>
  <si>
    <t>majonez o zawartości  żółtka jaja  kurzego   min  5%</t>
  </si>
  <si>
    <t>Filet mrożony z morszczuka bez skóry sh-p glazura 5%</t>
  </si>
  <si>
    <t>Karp świeży tusza</t>
  </si>
  <si>
    <t>Makrela wędzona tusze</t>
  </si>
  <si>
    <t>Śledź solony płaty</t>
  </si>
  <si>
    <t>sos do spaghetti</t>
  </si>
  <si>
    <t>16.  </t>
  </si>
  <si>
    <t>CZĘŚĆ I – ARTYKUŁY SPOŻYWCZE                                                                                                                 Załącznik nr 1A do SIWZ</t>
  </si>
  <si>
    <t>makaron „nitki” durum 100% semoliny</t>
  </si>
  <si>
    <t>makaron „łazanki” durum 100% semoliny</t>
  </si>
  <si>
    <t>Filet z miruny ze skórą mrożony glazura 5% waga od 350 g za tuszę</t>
  </si>
  <si>
    <t>litr</t>
  </si>
  <si>
    <t>55.</t>
  </si>
  <si>
    <t>62.</t>
  </si>
  <si>
    <t>80.</t>
  </si>
  <si>
    <t>97.</t>
  </si>
  <si>
    <t>98.</t>
  </si>
  <si>
    <t>99.</t>
  </si>
  <si>
    <t>cynamon w proszku
(op. 10g-30g)</t>
  </si>
  <si>
    <t>100.  </t>
  </si>
  <si>
    <t>101.  </t>
  </si>
  <si>
    <t>102.  </t>
  </si>
  <si>
    <t>103.  </t>
  </si>
  <si>
    <t>104.  </t>
  </si>
  <si>
    <t>100.</t>
  </si>
  <si>
    <t>101.</t>
  </si>
  <si>
    <t>102.</t>
  </si>
  <si>
    <t>103.</t>
  </si>
  <si>
    <t>104.</t>
  </si>
  <si>
    <t>woda mineralna op. 0,5 L</t>
  </si>
  <si>
    <t>mleczko kokosowe</t>
  </si>
  <si>
    <t>czekolada mleczna op. 100g</t>
  </si>
  <si>
    <t>ocet balsamiczny op. 0,5L</t>
  </si>
  <si>
    <t>bita śmietana spray 250g</t>
  </si>
  <si>
    <t>lubczyk suszony</t>
  </si>
  <si>
    <t>oliwki zielone</t>
  </si>
  <si>
    <t>oliwki czarne</t>
  </si>
  <si>
    <t>sos winegret op. 9 g</t>
  </si>
  <si>
    <t xml:space="preserve">kawa ziarnista </t>
  </si>
  <si>
    <t>wafle ryżowe</t>
  </si>
  <si>
    <t>sok owocowy op.200 ml</t>
  </si>
  <si>
    <t>miód naturalny  op.25 g</t>
  </si>
  <si>
    <t>koncentrat pomidorowy typu złoty bażant o zaw.  pomidorów min. 22 %</t>
  </si>
  <si>
    <t>makaron „świderki" durum 100% op.500 g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</si>
  <si>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</si>
  <si>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</si>
  <si>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</si>
  <si>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</si>
  <si>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</si>
  <si>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</si>
  <si>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</si>
  <si>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</si>
  <si>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</si>
  <si>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</si>
  <si>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majonez  o zawartości  żółtka
jaja  kurzego   min.  6 %</t>
  </si>
  <si>
    <t>ananasy konserwowe plastry 
op. min 560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</si>
  <si>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</si>
  <si>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</si>
  <si>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</si>
  <si>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</si>
  <si>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</si>
  <si>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</si>
  <si>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</si>
  <si>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</si>
  <si>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</si>
  <si>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</si>
  <si>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</si>
  <si>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Miejsca dostaw:</t>
  </si>
  <si>
    <t>Dom Pomocy Społecznej Dom Kombatanta i Pioniera Ziemi Szczecińskiej przy ul. Romera 21-29 w Szczecinie 71-246;</t>
  </si>
  <si>
    <t xml:space="preserve"> Dzienny Dom Pomocy Społecznej ul. Potulicka 40 w Szczecinie </t>
  </si>
  <si>
    <t>CZĘŚĆ III – RYBY I PRZETWORY RYBNE</t>
  </si>
  <si>
    <t>Załącznik nr 3A do umowy</t>
  </si>
  <si>
    <t>Tuńczyk w oleju kawałki puszka (op.150g-220g)</t>
  </si>
  <si>
    <t>Cena jedn. netto</t>
  </si>
  <si>
    <t>Stawka VAT
%</t>
  </si>
  <si>
    <t>Łączna wartość netto kolumna 4x5</t>
  </si>
  <si>
    <t>Łączna wartość brutto kolumna 4x7</t>
  </si>
  <si>
    <t>Łączna kwota oferty:</t>
  </si>
  <si>
    <t xml:space="preserve">w godz.  8:00 - 11:00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</si>
</sst>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" fillId="0" borderId="0" xfId="0" applyFont="1"/>
    <xf numFmtId="4" fontId="1" fillId="0" borderId="8" xfId="0" applyNumberFormat="1" applyFont="1" applyBorder="1"/>
    <xf numFmtId="4" fontId="1" fillId="0" borderId="0" xfId="0" applyNumberFormat="1" applyFont="1"/>
    <xf numFmtId="0" fontId="1" fillId="0" borderId="8" xfId="0" applyFont="1" applyBorder="1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14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" fontId="0" fillId="0" borderId="0" xfId="0" applyNumberFormat="1" applyBorder="1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Border="1"/>
    <xf numFmtId="4" fontId="1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0" xfId="0" applyFont="1" applyBorder="1"/>
    <xf numFmtId="0" fontId="6" fillId="0" borderId="8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indent="2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5"/>
  <sheetViews>
    <sheetView view="pageLayout" topLeftCell="A337" zoomScaleNormal="100" workbookViewId="0">
      <selection activeCell="H314" sqref="H314:H316"/>
    </sheetView>
  </sheetViews>
  <sheetFormatPr defaultRowHeight="14.4" x14ac:dyDescent="0.3"/>
  <cols>
    <col min="1" max="1" width="4.44140625" customWidth="1"/>
    <col min="2" max="2" width="27.6640625" style="6" customWidth="1"/>
    <col min="3" max="3" width="10.33203125" customWidth="1"/>
    <col min="4" max="4" width="3.44140625" style="41" customWidth="1"/>
    <col min="5" max="5" width="8.5546875" customWidth="1"/>
    <col min="6" max="6" width="9.88671875" customWidth="1"/>
    <col min="7" max="7" width="12" customWidth="1"/>
    <col min="8" max="8" width="18.33203125" customWidth="1"/>
    <col min="9" max="9" width="3.44140625" customWidth="1"/>
    <col min="10" max="10" width="4.6640625" customWidth="1"/>
    <col min="11" max="11" width="18.44140625" customWidth="1"/>
    <col min="12" max="12" width="8.6640625" customWidth="1"/>
    <col min="13" max="13" width="8.33203125" customWidth="1"/>
    <col min="14" max="14" width="7.5546875" customWidth="1"/>
    <col min="15" max="15" width="7" customWidth="1"/>
    <col min="16" max="16" width="8.6640625" customWidth="1"/>
    <col min="18" max="18" width="9.88671875" customWidth="1"/>
    <col min="19" max="19" width="14.88671875" customWidth="1"/>
  </cols>
  <sheetData>
    <row r="1" spans="1:18" x14ac:dyDescent="0.3">
      <c r="A1" s="7" t="s">
        <v>314</v>
      </c>
      <c r="J1" s="7" t="str">
        <f>A1</f>
        <v>CZĘŚĆ I – ARTYKUŁY SPOŻYWCZE                                                                                                                 Załącznik nr 1A do SIWZ</v>
      </c>
    </row>
    <row r="2" spans="1:18" ht="16.2" thickBot="1" x14ac:dyDescent="0.35">
      <c r="A2" s="90" t="s">
        <v>50</v>
      </c>
      <c r="B2" s="90"/>
      <c r="C2" s="90"/>
      <c r="D2" s="90"/>
      <c r="E2" s="90"/>
      <c r="F2" s="90"/>
      <c r="G2" s="90"/>
      <c r="H2" s="90"/>
      <c r="I2" s="32"/>
      <c r="J2" s="32"/>
      <c r="L2" s="88" t="s">
        <v>54</v>
      </c>
      <c r="M2" s="88"/>
      <c r="N2" s="88"/>
      <c r="O2" s="88"/>
      <c r="P2" s="88"/>
      <c r="Q2" s="88"/>
      <c r="R2" s="88"/>
    </row>
    <row r="3" spans="1:18" s="2" customFormat="1" ht="28.2" thickBot="1" x14ac:dyDescent="0.35">
      <c r="A3" s="26" t="s">
        <v>0</v>
      </c>
      <c r="B3" s="27" t="s">
        <v>1</v>
      </c>
      <c r="C3" s="33" t="s">
        <v>2</v>
      </c>
      <c r="D3" s="89" t="s">
        <v>3</v>
      </c>
      <c r="E3" s="89"/>
      <c r="F3" s="33" t="s">
        <v>4</v>
      </c>
      <c r="G3" s="33" t="s">
        <v>5</v>
      </c>
      <c r="H3" s="33" t="s">
        <v>65</v>
      </c>
      <c r="I3" s="19"/>
      <c r="J3" s="19"/>
      <c r="L3" s="9" t="s">
        <v>51</v>
      </c>
      <c r="M3" s="10" t="s">
        <v>52</v>
      </c>
      <c r="N3" s="11" t="s">
        <v>53</v>
      </c>
      <c r="O3" s="10" t="s">
        <v>55</v>
      </c>
      <c r="P3" s="12" t="s">
        <v>56</v>
      </c>
      <c r="Q3" s="13" t="s">
        <v>57</v>
      </c>
      <c r="R3" s="14" t="s">
        <v>58</v>
      </c>
    </row>
    <row r="4" spans="1:18" ht="15" customHeight="1" thickBot="1" x14ac:dyDescent="0.35">
      <c r="A4" s="36" t="s">
        <v>6</v>
      </c>
      <c r="B4" s="30" t="s">
        <v>7</v>
      </c>
      <c r="C4" s="36" t="s">
        <v>8</v>
      </c>
      <c r="D4" s="82" t="s">
        <v>9</v>
      </c>
      <c r="E4" s="82"/>
      <c r="F4" s="37" t="s">
        <v>10</v>
      </c>
      <c r="G4" s="37" t="s">
        <v>11</v>
      </c>
      <c r="H4" s="34" t="s">
        <v>12</v>
      </c>
      <c r="I4" s="1"/>
      <c r="J4" s="1"/>
      <c r="R4" s="22"/>
    </row>
    <row r="5" spans="1:18" ht="12.75" customHeight="1" x14ac:dyDescent="0.3">
      <c r="A5" s="75" t="s">
        <v>66</v>
      </c>
      <c r="B5" s="83" t="s">
        <v>121</v>
      </c>
      <c r="C5" s="65" t="s">
        <v>14</v>
      </c>
      <c r="D5" s="45" t="s">
        <v>48</v>
      </c>
      <c r="E5" s="38">
        <f>N5</f>
        <v>35</v>
      </c>
      <c r="F5" s="66">
        <f>E5+E6</f>
        <v>35</v>
      </c>
      <c r="G5" s="67"/>
      <c r="H5" s="68"/>
      <c r="I5" s="1"/>
      <c r="J5" s="69" t="s">
        <v>6</v>
      </c>
      <c r="K5" s="72" t="str">
        <f>B5</f>
        <v>ananas konserwowy</v>
      </c>
      <c r="L5" s="52">
        <v>30</v>
      </c>
      <c r="M5" s="20">
        <v>5</v>
      </c>
      <c r="N5" s="25">
        <f>L5+M5</f>
        <v>35</v>
      </c>
      <c r="O5" s="20">
        <v>6.5</v>
      </c>
      <c r="P5" s="21">
        <f>L5*O5</f>
        <v>195</v>
      </c>
      <c r="Q5" s="20">
        <f>M5*O5</f>
        <v>32.5</v>
      </c>
      <c r="R5" s="23">
        <f>P5+Q5</f>
        <v>227.5</v>
      </c>
    </row>
    <row r="6" spans="1:18" ht="12.75" customHeight="1" x14ac:dyDescent="0.3">
      <c r="A6" s="75"/>
      <c r="B6" s="83"/>
      <c r="C6" s="65"/>
      <c r="D6" s="45" t="s">
        <v>49</v>
      </c>
      <c r="E6" s="38">
        <v>0</v>
      </c>
      <c r="F6" s="66"/>
      <c r="G6" s="67"/>
      <c r="H6" s="68"/>
      <c r="I6" s="1"/>
      <c r="J6" s="70"/>
      <c r="K6" s="73"/>
      <c r="L6" s="29"/>
      <c r="N6" s="22"/>
      <c r="P6" s="8"/>
      <c r="R6" s="24"/>
    </row>
    <row r="7" spans="1:18" ht="12.75" customHeight="1" thickBot="1" x14ac:dyDescent="0.35">
      <c r="A7" s="75"/>
      <c r="B7" s="83"/>
      <c r="C7" s="65"/>
      <c r="D7" s="45"/>
      <c r="E7" s="38"/>
      <c r="F7" s="66"/>
      <c r="G7" s="67"/>
      <c r="H7" s="68"/>
      <c r="I7" s="1"/>
      <c r="J7" s="71"/>
      <c r="K7" s="74"/>
      <c r="L7" s="29"/>
      <c r="M7" s="3"/>
      <c r="N7" s="22"/>
      <c r="P7" s="8"/>
      <c r="R7" s="24"/>
    </row>
    <row r="8" spans="1:18" ht="12.75" customHeight="1" x14ac:dyDescent="0.3">
      <c r="A8" s="75" t="s">
        <v>67</v>
      </c>
      <c r="B8" s="83" t="s">
        <v>122</v>
      </c>
      <c r="C8" s="65" t="s">
        <v>318</v>
      </c>
      <c r="D8" s="42" t="s">
        <v>48</v>
      </c>
      <c r="E8" s="38">
        <f t="shared" ref="E8:E62" si="0">N8</f>
        <v>0.1</v>
      </c>
      <c r="F8" s="66">
        <f>E8+E9</f>
        <v>1.1000000000000001</v>
      </c>
      <c r="G8" s="91"/>
      <c r="H8" s="68"/>
      <c r="I8" s="1"/>
      <c r="J8" s="69" t="s">
        <v>7</v>
      </c>
      <c r="K8" s="72" t="str">
        <f>B8</f>
        <v>aromaty do ciast (olejki)</v>
      </c>
      <c r="L8" s="52">
        <v>0</v>
      </c>
      <c r="M8" s="31">
        <v>0.1</v>
      </c>
      <c r="N8" s="25">
        <f>L8+M8</f>
        <v>0.1</v>
      </c>
      <c r="O8" s="20">
        <v>110</v>
      </c>
      <c r="P8" s="21">
        <f>L8*O8</f>
        <v>0</v>
      </c>
      <c r="Q8" s="20">
        <f>M8*O8</f>
        <v>11</v>
      </c>
      <c r="R8" s="23">
        <f>P8+Q8</f>
        <v>11</v>
      </c>
    </row>
    <row r="9" spans="1:18" ht="12.75" customHeight="1" x14ac:dyDescent="0.3">
      <c r="A9" s="75"/>
      <c r="B9" s="83"/>
      <c r="C9" s="65"/>
      <c r="D9" s="42" t="s">
        <v>49</v>
      </c>
      <c r="E9" s="38">
        <v>1</v>
      </c>
      <c r="F9" s="66"/>
      <c r="G9" s="91"/>
      <c r="H9" s="68"/>
      <c r="I9" s="1"/>
      <c r="J9" s="70"/>
      <c r="K9" s="73"/>
      <c r="L9" s="53"/>
      <c r="M9" s="4"/>
      <c r="N9" s="22"/>
      <c r="P9" s="8"/>
      <c r="R9" s="24"/>
    </row>
    <row r="10" spans="1:18" ht="12.75" customHeight="1" thickBot="1" x14ac:dyDescent="0.35">
      <c r="A10" s="75"/>
      <c r="B10" s="83"/>
      <c r="C10" s="65"/>
      <c r="D10" s="42"/>
      <c r="E10" s="38"/>
      <c r="F10" s="66"/>
      <c r="G10" s="91"/>
      <c r="H10" s="68"/>
      <c r="I10" s="1"/>
      <c r="J10" s="71"/>
      <c r="K10" s="74"/>
      <c r="L10" s="53"/>
      <c r="M10" s="5"/>
      <c r="N10" s="22"/>
      <c r="P10" s="8"/>
      <c r="R10" s="24"/>
    </row>
    <row r="11" spans="1:18" ht="12.75" customHeight="1" x14ac:dyDescent="0.3">
      <c r="A11" s="75" t="s">
        <v>68</v>
      </c>
      <c r="B11" s="83" t="s">
        <v>123</v>
      </c>
      <c r="C11" s="65" t="s">
        <v>14</v>
      </c>
      <c r="D11" s="42" t="s">
        <v>48</v>
      </c>
      <c r="E11" s="38">
        <f t="shared" si="0"/>
        <v>48</v>
      </c>
      <c r="F11" s="66">
        <f>E11+E12</f>
        <v>53</v>
      </c>
      <c r="G11" s="91"/>
      <c r="H11" s="68"/>
      <c r="I11" s="1"/>
      <c r="J11" s="69" t="s">
        <v>8</v>
      </c>
      <c r="K11" s="72" t="str">
        <f>B11</f>
        <v>barszcz czerwony proszek  typu „Winiary” lub równoważny</v>
      </c>
      <c r="L11" s="52">
        <v>40</v>
      </c>
      <c r="M11" s="20">
        <v>8</v>
      </c>
      <c r="N11" s="25">
        <f>L11+M11</f>
        <v>48</v>
      </c>
      <c r="O11" s="20">
        <v>8</v>
      </c>
      <c r="P11" s="21">
        <f>L11*O11</f>
        <v>320</v>
      </c>
      <c r="Q11" s="20">
        <f>M11*O11</f>
        <v>64</v>
      </c>
      <c r="R11" s="23">
        <f>P11+Q11</f>
        <v>384</v>
      </c>
    </row>
    <row r="12" spans="1:18" ht="12.75" customHeight="1" x14ac:dyDescent="0.3">
      <c r="A12" s="75"/>
      <c r="B12" s="83"/>
      <c r="C12" s="65"/>
      <c r="D12" s="42" t="s">
        <v>49</v>
      </c>
      <c r="E12" s="38">
        <v>5</v>
      </c>
      <c r="F12" s="66"/>
      <c r="G12" s="91"/>
      <c r="H12" s="68"/>
      <c r="I12" s="1"/>
      <c r="J12" s="70"/>
      <c r="K12" s="73"/>
      <c r="L12" s="53"/>
      <c r="M12" s="3"/>
      <c r="N12" s="22"/>
      <c r="P12" s="8"/>
      <c r="R12" s="24"/>
    </row>
    <row r="13" spans="1:18" ht="12.75" customHeight="1" thickBot="1" x14ac:dyDescent="0.35">
      <c r="A13" s="75"/>
      <c r="B13" s="83"/>
      <c r="C13" s="65"/>
      <c r="D13" s="42"/>
      <c r="E13" s="38"/>
      <c r="F13" s="66"/>
      <c r="G13" s="91"/>
      <c r="H13" s="68"/>
      <c r="I13" s="1"/>
      <c r="J13" s="71"/>
      <c r="K13" s="74"/>
      <c r="L13" s="53"/>
      <c r="M13" s="3"/>
      <c r="N13" s="22"/>
      <c r="P13" s="8"/>
      <c r="R13" s="24"/>
    </row>
    <row r="14" spans="1:18" ht="12.75" customHeight="1" x14ac:dyDescent="0.3">
      <c r="A14" s="75" t="s">
        <v>69</v>
      </c>
      <c r="B14" s="83" t="s">
        <v>124</v>
      </c>
      <c r="C14" s="65" t="s">
        <v>14</v>
      </c>
      <c r="D14" s="42" t="s">
        <v>48</v>
      </c>
      <c r="E14" s="38">
        <f t="shared" si="0"/>
        <v>0</v>
      </c>
      <c r="F14" s="66">
        <f>E14+E15</f>
        <v>1</v>
      </c>
      <c r="G14" s="91"/>
      <c r="H14" s="68"/>
      <c r="I14" s="1"/>
      <c r="J14" s="69" t="s">
        <v>9</v>
      </c>
      <c r="K14" s="72" t="str">
        <f>B14</f>
        <v>bazylia suszona</v>
      </c>
      <c r="L14" s="52"/>
      <c r="M14" s="20"/>
      <c r="N14" s="25">
        <f>L14+M14</f>
        <v>0</v>
      </c>
      <c r="O14" s="20"/>
      <c r="P14" s="21">
        <f>L14*O14</f>
        <v>0</v>
      </c>
      <c r="Q14" s="20">
        <f>M14*O14</f>
        <v>0</v>
      </c>
      <c r="R14" s="23">
        <f>P14+Q14</f>
        <v>0</v>
      </c>
    </row>
    <row r="15" spans="1:18" ht="12.75" customHeight="1" x14ac:dyDescent="0.3">
      <c r="A15" s="75"/>
      <c r="B15" s="83"/>
      <c r="C15" s="65"/>
      <c r="D15" s="42" t="s">
        <v>49</v>
      </c>
      <c r="E15" s="38">
        <v>1</v>
      </c>
      <c r="F15" s="66"/>
      <c r="G15" s="91"/>
      <c r="H15" s="68"/>
      <c r="I15" s="1"/>
      <c r="J15" s="70"/>
      <c r="K15" s="73"/>
      <c r="L15" s="54"/>
      <c r="M15" s="3"/>
      <c r="N15" s="46"/>
      <c r="O15" s="3"/>
      <c r="P15" s="40"/>
      <c r="Q15" s="3"/>
      <c r="R15" s="47"/>
    </row>
    <row r="16" spans="1:18" ht="12.75" customHeight="1" thickBot="1" x14ac:dyDescent="0.35">
      <c r="A16" s="75"/>
      <c r="B16" s="83"/>
      <c r="C16" s="65"/>
      <c r="D16" s="42"/>
      <c r="E16" s="38"/>
      <c r="F16" s="66"/>
      <c r="G16" s="91"/>
      <c r="H16" s="68"/>
      <c r="I16" s="1"/>
      <c r="J16" s="71"/>
      <c r="K16" s="74"/>
      <c r="L16" s="54"/>
      <c r="M16" s="3"/>
      <c r="N16" s="46"/>
      <c r="O16" s="3"/>
      <c r="P16" s="40"/>
      <c r="Q16" s="3"/>
      <c r="R16" s="47"/>
    </row>
    <row r="17" spans="1:18" ht="12.75" customHeight="1" x14ac:dyDescent="0.3">
      <c r="A17" s="75" t="s">
        <v>70</v>
      </c>
      <c r="B17" s="83" t="s">
        <v>125</v>
      </c>
      <c r="C17" s="65" t="s">
        <v>14</v>
      </c>
      <c r="D17" s="42" t="s">
        <v>48</v>
      </c>
      <c r="E17" s="38">
        <f t="shared" si="0"/>
        <v>27</v>
      </c>
      <c r="F17" s="66">
        <f>E17+E18</f>
        <v>477</v>
      </c>
      <c r="G17" s="91"/>
      <c r="H17" s="68"/>
      <c r="I17" s="1"/>
      <c r="J17" s="69" t="s">
        <v>10</v>
      </c>
      <c r="K17" s="72" t="str">
        <f>B17</f>
        <v>brzoskwinia w syropie</v>
      </c>
      <c r="L17" s="52">
        <v>15</v>
      </c>
      <c r="M17" s="20">
        <v>12</v>
      </c>
      <c r="N17" s="25">
        <f>L17+M17</f>
        <v>27</v>
      </c>
      <c r="O17" s="20">
        <v>6.2</v>
      </c>
      <c r="P17" s="21">
        <f>L17*O17</f>
        <v>93</v>
      </c>
      <c r="Q17" s="20">
        <f>M17*O17</f>
        <v>74.400000000000006</v>
      </c>
      <c r="R17" s="23">
        <f>P17+Q17</f>
        <v>167.4</v>
      </c>
    </row>
    <row r="18" spans="1:18" ht="12.75" customHeight="1" x14ac:dyDescent="0.3">
      <c r="A18" s="75"/>
      <c r="B18" s="83"/>
      <c r="C18" s="65"/>
      <c r="D18" s="42" t="s">
        <v>49</v>
      </c>
      <c r="E18" s="38">
        <v>450</v>
      </c>
      <c r="F18" s="66"/>
      <c r="G18" s="91"/>
      <c r="H18" s="68"/>
      <c r="I18" s="1"/>
      <c r="J18" s="70"/>
      <c r="K18" s="73"/>
      <c r="L18" s="53"/>
      <c r="N18" s="22"/>
      <c r="P18" s="8"/>
      <c r="R18" s="24"/>
    </row>
    <row r="19" spans="1:18" ht="12.75" customHeight="1" thickBot="1" x14ac:dyDescent="0.35">
      <c r="A19" s="75"/>
      <c r="B19" s="83"/>
      <c r="C19" s="65"/>
      <c r="D19" s="42"/>
      <c r="E19" s="38"/>
      <c r="F19" s="66"/>
      <c r="G19" s="91"/>
      <c r="H19" s="68"/>
      <c r="I19" s="1"/>
      <c r="J19" s="71"/>
      <c r="K19" s="74"/>
      <c r="L19" s="53"/>
      <c r="N19" s="22"/>
      <c r="P19" s="8"/>
      <c r="R19" s="24"/>
    </row>
    <row r="20" spans="1:18" ht="12.75" customHeight="1" x14ac:dyDescent="0.3">
      <c r="A20" s="75" t="s">
        <v>71</v>
      </c>
      <c r="B20" s="83" t="s">
        <v>126</v>
      </c>
      <c r="C20" s="65" t="s">
        <v>14</v>
      </c>
      <c r="D20" s="42" t="s">
        <v>48</v>
      </c>
      <c r="E20" s="38">
        <f t="shared" si="0"/>
        <v>110</v>
      </c>
      <c r="F20" s="66">
        <f>E20+E21</f>
        <v>210</v>
      </c>
      <c r="G20" s="91"/>
      <c r="H20" s="68"/>
      <c r="I20" s="1"/>
      <c r="J20" s="69" t="s">
        <v>11</v>
      </c>
      <c r="K20" s="72" t="str">
        <f>B20</f>
        <v>budyń</v>
      </c>
      <c r="L20" s="52">
        <v>80</v>
      </c>
      <c r="M20" s="20">
        <v>30</v>
      </c>
      <c r="N20" s="25">
        <f>L20+M20</f>
        <v>110</v>
      </c>
      <c r="O20" s="20">
        <v>5.6</v>
      </c>
      <c r="P20" s="21">
        <f>L20*O20</f>
        <v>448</v>
      </c>
      <c r="Q20" s="20">
        <f>M20*O20</f>
        <v>168</v>
      </c>
      <c r="R20" s="23">
        <f>P20+Q20</f>
        <v>616</v>
      </c>
    </row>
    <row r="21" spans="1:18" ht="12.75" customHeight="1" x14ac:dyDescent="0.3">
      <c r="A21" s="75"/>
      <c r="B21" s="83"/>
      <c r="C21" s="65"/>
      <c r="D21" s="42" t="s">
        <v>49</v>
      </c>
      <c r="E21" s="38">
        <v>100</v>
      </c>
      <c r="F21" s="66"/>
      <c r="G21" s="91"/>
      <c r="H21" s="68"/>
      <c r="I21" s="1"/>
      <c r="J21" s="70"/>
      <c r="K21" s="73"/>
      <c r="L21" s="53"/>
      <c r="N21" s="22"/>
      <c r="P21" s="8"/>
      <c r="R21" s="24"/>
    </row>
    <row r="22" spans="1:18" ht="12.75" customHeight="1" thickBot="1" x14ac:dyDescent="0.35">
      <c r="A22" s="75"/>
      <c r="B22" s="83"/>
      <c r="C22" s="65"/>
      <c r="D22" s="42"/>
      <c r="E22" s="38"/>
      <c r="F22" s="66"/>
      <c r="G22" s="91"/>
      <c r="H22" s="68"/>
      <c r="I22" s="1"/>
      <c r="J22" s="71"/>
      <c r="K22" s="74"/>
      <c r="L22" s="53"/>
      <c r="N22" s="22"/>
      <c r="P22" s="8"/>
      <c r="R22" s="24"/>
    </row>
    <row r="23" spans="1:18" ht="12.75" customHeight="1" x14ac:dyDescent="0.3">
      <c r="A23" s="75" t="s">
        <v>72</v>
      </c>
      <c r="B23" s="83" t="s">
        <v>127</v>
      </c>
      <c r="C23" s="65" t="s">
        <v>14</v>
      </c>
      <c r="D23" s="42" t="s">
        <v>48</v>
      </c>
      <c r="E23" s="38">
        <f t="shared" si="0"/>
        <v>210</v>
      </c>
      <c r="F23" s="66">
        <f>E23+E24</f>
        <v>310</v>
      </c>
      <c r="G23" s="67"/>
      <c r="H23" s="68"/>
      <c r="I23" s="1"/>
      <c r="J23" s="69" t="s">
        <v>12</v>
      </c>
      <c r="K23" s="72" t="str">
        <f>B23</f>
        <v>chrzan tarty</v>
      </c>
      <c r="L23" s="52">
        <v>150</v>
      </c>
      <c r="M23" s="20">
        <v>60</v>
      </c>
      <c r="N23" s="25">
        <f>L23+M23</f>
        <v>210</v>
      </c>
      <c r="O23" s="20">
        <v>4.8</v>
      </c>
      <c r="P23" s="21">
        <f>L23*O23</f>
        <v>720</v>
      </c>
      <c r="Q23" s="20">
        <f>M23*O23</f>
        <v>288</v>
      </c>
      <c r="R23" s="23">
        <f>P23+Q23</f>
        <v>1008</v>
      </c>
    </row>
    <row r="24" spans="1:18" ht="12.75" customHeight="1" x14ac:dyDescent="0.3">
      <c r="A24" s="75"/>
      <c r="B24" s="83"/>
      <c r="C24" s="65"/>
      <c r="D24" s="42" t="s">
        <v>49</v>
      </c>
      <c r="E24" s="38">
        <v>100</v>
      </c>
      <c r="F24" s="66"/>
      <c r="G24" s="67"/>
      <c r="H24" s="68"/>
      <c r="I24" s="1"/>
      <c r="J24" s="70"/>
      <c r="K24" s="73"/>
      <c r="L24" s="53"/>
      <c r="N24" s="22"/>
      <c r="P24" s="8"/>
      <c r="R24" s="24"/>
    </row>
    <row r="25" spans="1:18" ht="12.75" customHeight="1" thickBot="1" x14ac:dyDescent="0.35">
      <c r="A25" s="75"/>
      <c r="B25" s="83"/>
      <c r="C25" s="65"/>
      <c r="D25" s="42"/>
      <c r="E25" s="38"/>
      <c r="F25" s="66"/>
      <c r="G25" s="67"/>
      <c r="H25" s="68"/>
      <c r="I25" s="1"/>
      <c r="J25" s="71"/>
      <c r="K25" s="74"/>
      <c r="L25" s="53"/>
      <c r="N25" s="22"/>
      <c r="P25" s="8"/>
      <c r="R25" s="24"/>
    </row>
    <row r="26" spans="1:18" ht="12.75" customHeight="1" x14ac:dyDescent="0.3">
      <c r="A26" s="75" t="s">
        <v>73</v>
      </c>
      <c r="B26" s="83" t="s">
        <v>128</v>
      </c>
      <c r="C26" s="65" t="s">
        <v>14</v>
      </c>
      <c r="D26" s="42" t="s">
        <v>48</v>
      </c>
      <c r="E26" s="38">
        <f t="shared" si="0"/>
        <v>5100</v>
      </c>
      <c r="F26" s="66">
        <f>E26+E27</f>
        <v>7600</v>
      </c>
      <c r="G26" s="67"/>
      <c r="H26" s="68"/>
      <c r="I26" s="1"/>
      <c r="J26" s="69" t="s">
        <v>13</v>
      </c>
      <c r="K26" s="72" t="str">
        <f>B26</f>
        <v>cukier kryształ biały</v>
      </c>
      <c r="L26" s="52">
        <v>4500</v>
      </c>
      <c r="M26" s="20">
        <v>600</v>
      </c>
      <c r="N26" s="25">
        <f>L26+M26</f>
        <v>5100</v>
      </c>
      <c r="O26" s="20">
        <v>2.2000000000000002</v>
      </c>
      <c r="P26" s="21">
        <f>L26*O26</f>
        <v>9900</v>
      </c>
      <c r="Q26" s="20">
        <f>M26*O26</f>
        <v>1320</v>
      </c>
      <c r="R26" s="23">
        <f>P26+Q26</f>
        <v>11220</v>
      </c>
    </row>
    <row r="27" spans="1:18" ht="12.75" customHeight="1" x14ac:dyDescent="0.3">
      <c r="A27" s="75"/>
      <c r="B27" s="83"/>
      <c r="C27" s="65"/>
      <c r="D27" s="42" t="s">
        <v>49</v>
      </c>
      <c r="E27" s="38">
        <v>2500</v>
      </c>
      <c r="F27" s="66"/>
      <c r="G27" s="67"/>
      <c r="H27" s="68"/>
      <c r="I27" s="1"/>
      <c r="J27" s="70"/>
      <c r="K27" s="73"/>
      <c r="L27" s="53"/>
      <c r="N27" s="22"/>
      <c r="P27" s="8"/>
      <c r="R27" s="24"/>
    </row>
    <row r="28" spans="1:18" ht="12.75" customHeight="1" thickBot="1" x14ac:dyDescent="0.35">
      <c r="A28" s="75"/>
      <c r="B28" s="83"/>
      <c r="C28" s="65"/>
      <c r="D28" s="42"/>
      <c r="E28" s="38"/>
      <c r="F28" s="66"/>
      <c r="G28" s="67"/>
      <c r="H28" s="68"/>
      <c r="I28" s="1"/>
      <c r="J28" s="71"/>
      <c r="K28" s="74"/>
      <c r="L28" s="53"/>
      <c r="N28" s="22"/>
      <c r="P28" s="8"/>
      <c r="R28" s="24"/>
    </row>
    <row r="29" spans="1:18" ht="12.75" customHeight="1" x14ac:dyDescent="0.3">
      <c r="A29" s="75" t="s">
        <v>74</v>
      </c>
      <c r="B29" s="83" t="s">
        <v>129</v>
      </c>
      <c r="C29" s="65" t="s">
        <v>14</v>
      </c>
      <c r="D29" s="42" t="s">
        <v>48</v>
      </c>
      <c r="E29" s="38">
        <f t="shared" si="0"/>
        <v>15</v>
      </c>
      <c r="F29" s="66">
        <f>E29+E30</f>
        <v>35</v>
      </c>
      <c r="G29" s="67"/>
      <c r="H29" s="68"/>
      <c r="I29" s="1"/>
      <c r="J29" s="69" t="s">
        <v>15</v>
      </c>
      <c r="K29" s="72" t="str">
        <f>B29</f>
        <v>cukier puder</v>
      </c>
      <c r="L29" s="52">
        <v>10</v>
      </c>
      <c r="M29" s="20">
        <v>5</v>
      </c>
      <c r="N29" s="25">
        <f>L29+M29</f>
        <v>15</v>
      </c>
      <c r="O29" s="20">
        <v>4</v>
      </c>
      <c r="P29" s="21">
        <f>L29*O29</f>
        <v>40</v>
      </c>
      <c r="Q29" s="20">
        <f>M29*O29</f>
        <v>20</v>
      </c>
      <c r="R29" s="23">
        <f>P29+Q29</f>
        <v>60</v>
      </c>
    </row>
    <row r="30" spans="1:18" ht="12.75" customHeight="1" x14ac:dyDescent="0.3">
      <c r="A30" s="75"/>
      <c r="B30" s="83"/>
      <c r="C30" s="65"/>
      <c r="D30" s="42" t="s">
        <v>49</v>
      </c>
      <c r="E30" s="38">
        <v>20</v>
      </c>
      <c r="F30" s="66"/>
      <c r="G30" s="67"/>
      <c r="H30" s="68"/>
      <c r="I30" s="1"/>
      <c r="J30" s="70"/>
      <c r="K30" s="73"/>
      <c r="L30" s="53"/>
      <c r="N30" s="22"/>
      <c r="P30" s="8"/>
      <c r="R30" s="24"/>
    </row>
    <row r="31" spans="1:18" ht="12.75" customHeight="1" thickBot="1" x14ac:dyDescent="0.35">
      <c r="A31" s="75"/>
      <c r="B31" s="83"/>
      <c r="C31" s="65"/>
      <c r="D31" s="42"/>
      <c r="E31" s="38"/>
      <c r="F31" s="66"/>
      <c r="G31" s="67"/>
      <c r="H31" s="68"/>
      <c r="I31" s="1"/>
      <c r="J31" s="71"/>
      <c r="K31" s="74"/>
      <c r="L31" s="53"/>
      <c r="N31" s="22"/>
      <c r="P31" s="8"/>
      <c r="R31" s="24"/>
    </row>
    <row r="32" spans="1:18" ht="12.75" customHeight="1" x14ac:dyDescent="0.3">
      <c r="A32" s="75" t="s">
        <v>75</v>
      </c>
      <c r="B32" s="83" t="s">
        <v>130</v>
      </c>
      <c r="C32" s="65" t="s">
        <v>14</v>
      </c>
      <c r="D32" s="42" t="s">
        <v>48</v>
      </c>
      <c r="E32" s="38">
        <f t="shared" si="0"/>
        <v>48</v>
      </c>
      <c r="F32" s="66">
        <f>E32+E33</f>
        <v>73</v>
      </c>
      <c r="G32" s="67"/>
      <c r="H32" s="68"/>
      <c r="I32" s="1"/>
      <c r="J32" s="69" t="s">
        <v>16</v>
      </c>
      <c r="K32" s="72" t="str">
        <f>B32</f>
        <v>cukier waniliowy</v>
      </c>
      <c r="L32" s="52">
        <v>40</v>
      </c>
      <c r="M32" s="20">
        <v>8</v>
      </c>
      <c r="N32" s="25">
        <f>L32+M32</f>
        <v>48</v>
      </c>
      <c r="O32" s="20">
        <v>5.2</v>
      </c>
      <c r="P32" s="21">
        <f>L32*O32</f>
        <v>208</v>
      </c>
      <c r="Q32" s="20">
        <f>M32*O32</f>
        <v>41.6</v>
      </c>
      <c r="R32" s="23">
        <f>P32+Q32</f>
        <v>249.6</v>
      </c>
    </row>
    <row r="33" spans="1:18" ht="12.75" customHeight="1" x14ac:dyDescent="0.3">
      <c r="A33" s="75"/>
      <c r="B33" s="83"/>
      <c r="C33" s="65"/>
      <c r="D33" s="42" t="s">
        <v>49</v>
      </c>
      <c r="E33" s="38">
        <v>25</v>
      </c>
      <c r="F33" s="66"/>
      <c r="G33" s="67"/>
      <c r="H33" s="68"/>
      <c r="I33" s="1"/>
      <c r="J33" s="70"/>
      <c r="K33" s="73"/>
      <c r="L33" s="53"/>
      <c r="N33" s="22"/>
      <c r="P33" s="8"/>
      <c r="R33" s="24"/>
    </row>
    <row r="34" spans="1:18" ht="12.75" customHeight="1" thickBot="1" x14ac:dyDescent="0.35">
      <c r="A34" s="75"/>
      <c r="B34" s="83"/>
      <c r="C34" s="65"/>
      <c r="D34" s="42"/>
      <c r="E34" s="38"/>
      <c r="F34" s="66"/>
      <c r="G34" s="67"/>
      <c r="H34" s="68"/>
      <c r="I34" s="1"/>
      <c r="J34" s="71"/>
      <c r="K34" s="74"/>
      <c r="L34" s="53"/>
      <c r="N34" s="22"/>
      <c r="P34" s="8"/>
      <c r="R34" s="24"/>
    </row>
    <row r="35" spans="1:18" ht="12.75" customHeight="1" x14ac:dyDescent="0.3">
      <c r="A35" s="75" t="s">
        <v>76</v>
      </c>
      <c r="B35" s="76" t="s">
        <v>325</v>
      </c>
      <c r="C35" s="65" t="s">
        <v>14</v>
      </c>
      <c r="D35" s="42" t="s">
        <v>48</v>
      </c>
      <c r="E35" s="38">
        <f t="shared" si="0"/>
        <v>0</v>
      </c>
      <c r="F35" s="66">
        <f>E35+E36</f>
        <v>2</v>
      </c>
      <c r="G35" s="67"/>
      <c r="H35" s="68"/>
      <c r="I35" s="1"/>
      <c r="J35" s="69" t="s">
        <v>17</v>
      </c>
      <c r="K35" s="72" t="str">
        <f>B35</f>
        <v>cynamon w proszku
(op. 10g-30g)</v>
      </c>
      <c r="L35" s="52"/>
      <c r="M35" s="20"/>
      <c r="N35" s="25">
        <f>L35+M35</f>
        <v>0</v>
      </c>
      <c r="O35" s="20"/>
      <c r="P35" s="21">
        <f>L35*O35</f>
        <v>0</v>
      </c>
      <c r="Q35" s="20">
        <f>M35*O35</f>
        <v>0</v>
      </c>
      <c r="R35" s="23">
        <f>P35+Q35</f>
        <v>0</v>
      </c>
    </row>
    <row r="36" spans="1:18" ht="12.75" customHeight="1" x14ac:dyDescent="0.3">
      <c r="A36" s="75"/>
      <c r="B36" s="77"/>
      <c r="C36" s="65"/>
      <c r="D36" s="42" t="s">
        <v>49</v>
      </c>
      <c r="E36" s="38">
        <v>2</v>
      </c>
      <c r="F36" s="66"/>
      <c r="G36" s="67"/>
      <c r="H36" s="68"/>
      <c r="I36" s="1"/>
      <c r="J36" s="70"/>
      <c r="K36" s="73"/>
      <c r="L36" s="53"/>
      <c r="N36" s="22"/>
      <c r="P36" s="8"/>
      <c r="R36" s="24"/>
    </row>
    <row r="37" spans="1:18" ht="12.75" customHeight="1" thickBot="1" x14ac:dyDescent="0.35">
      <c r="A37" s="75"/>
      <c r="B37" s="78"/>
      <c r="C37" s="65"/>
      <c r="D37" s="42"/>
      <c r="E37" s="38"/>
      <c r="F37" s="66"/>
      <c r="G37" s="67"/>
      <c r="H37" s="68"/>
      <c r="I37" s="1"/>
      <c r="J37" s="71"/>
      <c r="K37" s="74"/>
      <c r="L37" s="53"/>
      <c r="N37" s="22"/>
      <c r="P37" s="8"/>
      <c r="R37" s="24"/>
    </row>
    <row r="38" spans="1:18" ht="12.75" customHeight="1" x14ac:dyDescent="0.3">
      <c r="A38" s="75" t="s">
        <v>77</v>
      </c>
      <c r="B38" s="92" t="s">
        <v>293</v>
      </c>
      <c r="C38" s="65" t="s">
        <v>14</v>
      </c>
      <c r="D38" s="42" t="s">
        <v>48</v>
      </c>
      <c r="E38" s="38">
        <f t="shared" si="0"/>
        <v>0</v>
      </c>
      <c r="F38" s="66">
        <f>E38+E39</f>
        <v>30</v>
      </c>
      <c r="G38" s="67"/>
      <c r="H38" s="68"/>
      <c r="I38" s="1"/>
      <c r="J38" s="69" t="s">
        <v>18</v>
      </c>
      <c r="K38" s="72" t="str">
        <f>B38</f>
        <v>czosnek granulowany</v>
      </c>
      <c r="L38" s="52"/>
      <c r="M38" s="20"/>
      <c r="N38" s="25">
        <f>L38+M38</f>
        <v>0</v>
      </c>
      <c r="O38" s="20"/>
      <c r="P38" s="21">
        <f>L38*O38</f>
        <v>0</v>
      </c>
      <c r="Q38" s="20">
        <f>M38*O38</f>
        <v>0</v>
      </c>
      <c r="R38" s="23">
        <f>P38+Q38</f>
        <v>0</v>
      </c>
    </row>
    <row r="39" spans="1:18" ht="12.75" customHeight="1" x14ac:dyDescent="0.3">
      <c r="A39" s="75"/>
      <c r="B39" s="83"/>
      <c r="C39" s="65"/>
      <c r="D39" s="42" t="s">
        <v>49</v>
      </c>
      <c r="E39" s="38">
        <v>30</v>
      </c>
      <c r="F39" s="66"/>
      <c r="G39" s="67"/>
      <c r="H39" s="68"/>
      <c r="I39" s="1"/>
      <c r="J39" s="70"/>
      <c r="K39" s="73"/>
      <c r="L39" s="53"/>
      <c r="N39" s="22"/>
      <c r="P39" s="8"/>
      <c r="R39" s="24"/>
    </row>
    <row r="40" spans="1:18" ht="12.75" customHeight="1" thickBot="1" x14ac:dyDescent="0.35">
      <c r="A40" s="75"/>
      <c r="B40" s="83"/>
      <c r="C40" s="65"/>
      <c r="D40" s="42"/>
      <c r="E40" s="38"/>
      <c r="F40" s="66"/>
      <c r="G40" s="67"/>
      <c r="H40" s="68"/>
      <c r="I40" s="1"/>
      <c r="J40" s="71"/>
      <c r="K40" s="74"/>
      <c r="L40" s="53"/>
      <c r="N40" s="22"/>
      <c r="P40" s="8"/>
      <c r="R40" s="24"/>
    </row>
    <row r="41" spans="1:18" ht="12.75" customHeight="1" x14ac:dyDescent="0.3">
      <c r="A41" s="75" t="s">
        <v>78</v>
      </c>
      <c r="B41" s="83" t="s">
        <v>131</v>
      </c>
      <c r="C41" s="65" t="s">
        <v>14</v>
      </c>
      <c r="D41" s="42" t="s">
        <v>48</v>
      </c>
      <c r="E41" s="38">
        <f t="shared" si="0"/>
        <v>450</v>
      </c>
      <c r="F41" s="66">
        <f>E41+E42</f>
        <v>1200</v>
      </c>
      <c r="G41" s="67"/>
      <c r="H41" s="68"/>
      <c r="I41" s="1"/>
      <c r="J41" s="69" t="s">
        <v>19</v>
      </c>
      <c r="K41" s="72" t="str">
        <f>B41</f>
        <v>dżem owocowy niskosłodzony</v>
      </c>
      <c r="L41" s="52">
        <v>350</v>
      </c>
      <c r="M41" s="20">
        <v>100</v>
      </c>
      <c r="N41" s="25">
        <f>L41+M41</f>
        <v>450</v>
      </c>
      <c r="O41" s="20">
        <v>5</v>
      </c>
      <c r="P41" s="21">
        <f>L41*O41</f>
        <v>1750</v>
      </c>
      <c r="Q41" s="20">
        <f>M41*O41</f>
        <v>500</v>
      </c>
      <c r="R41" s="23">
        <f>P41+Q41</f>
        <v>2250</v>
      </c>
    </row>
    <row r="42" spans="1:18" ht="12.75" customHeight="1" x14ac:dyDescent="0.3">
      <c r="A42" s="75"/>
      <c r="B42" s="83"/>
      <c r="C42" s="65"/>
      <c r="D42" s="42" t="s">
        <v>49</v>
      </c>
      <c r="E42" s="38">
        <v>750</v>
      </c>
      <c r="F42" s="66"/>
      <c r="G42" s="67"/>
      <c r="H42" s="68"/>
      <c r="I42" s="1"/>
      <c r="J42" s="70"/>
      <c r="K42" s="73"/>
      <c r="L42" s="53"/>
      <c r="N42" s="22"/>
      <c r="P42" s="8"/>
      <c r="R42" s="24"/>
    </row>
    <row r="43" spans="1:18" ht="12.75" customHeight="1" thickBot="1" x14ac:dyDescent="0.35">
      <c r="A43" s="75"/>
      <c r="B43" s="83"/>
      <c r="C43" s="65"/>
      <c r="D43" s="42"/>
      <c r="E43" s="38"/>
      <c r="F43" s="66"/>
      <c r="G43" s="67"/>
      <c r="H43" s="68"/>
      <c r="I43" s="1"/>
      <c r="J43" s="71"/>
      <c r="K43" s="74"/>
      <c r="L43" s="53"/>
      <c r="N43" s="22"/>
      <c r="P43" s="8"/>
      <c r="R43" s="24"/>
    </row>
    <row r="44" spans="1:18" ht="12.75" customHeight="1" x14ac:dyDescent="0.3">
      <c r="A44" s="75" t="s">
        <v>79</v>
      </c>
      <c r="B44" s="83" t="s">
        <v>132</v>
      </c>
      <c r="C44" s="65" t="s">
        <v>14</v>
      </c>
      <c r="D44" s="42" t="s">
        <v>48</v>
      </c>
      <c r="E44" s="38">
        <f t="shared" si="0"/>
        <v>53</v>
      </c>
      <c r="F44" s="66">
        <f>E44+E45</f>
        <v>103</v>
      </c>
      <c r="G44" s="67"/>
      <c r="H44" s="68"/>
      <c r="I44" s="1"/>
      <c r="J44" s="69" t="s">
        <v>20</v>
      </c>
      <c r="K44" s="72" t="str">
        <f>B44</f>
        <v>ekstrakt kawy zbożowej typu „Inka” lub równoważna</v>
      </c>
      <c r="L44" s="52">
        <v>35</v>
      </c>
      <c r="M44" s="20">
        <v>18</v>
      </c>
      <c r="N44" s="25">
        <f>L44+M44</f>
        <v>53</v>
      </c>
      <c r="O44" s="20">
        <v>13.8</v>
      </c>
      <c r="P44" s="21">
        <f>L44*O44</f>
        <v>483</v>
      </c>
      <c r="Q44" s="20">
        <f>M44*O44</f>
        <v>248.4</v>
      </c>
      <c r="R44" s="23">
        <f>P44+Q44</f>
        <v>731.4</v>
      </c>
    </row>
    <row r="45" spans="1:18" ht="13.5" customHeight="1" x14ac:dyDescent="0.3">
      <c r="A45" s="75"/>
      <c r="B45" s="83"/>
      <c r="C45" s="65"/>
      <c r="D45" s="42" t="s">
        <v>49</v>
      </c>
      <c r="E45" s="38">
        <v>50</v>
      </c>
      <c r="F45" s="66"/>
      <c r="G45" s="67"/>
      <c r="H45" s="68"/>
      <c r="I45" s="1"/>
      <c r="J45" s="70"/>
      <c r="K45" s="73"/>
      <c r="L45" s="53"/>
      <c r="N45" s="22"/>
      <c r="P45" s="8"/>
      <c r="R45" s="24"/>
    </row>
    <row r="46" spans="1:18" ht="13.5" customHeight="1" thickBot="1" x14ac:dyDescent="0.35">
      <c r="A46" s="75"/>
      <c r="B46" s="83"/>
      <c r="C46" s="65"/>
      <c r="D46" s="42"/>
      <c r="E46" s="38"/>
      <c r="F46" s="66"/>
      <c r="G46" s="67"/>
      <c r="H46" s="68"/>
      <c r="I46" s="1"/>
      <c r="J46" s="71"/>
      <c r="K46" s="74"/>
      <c r="L46" s="53"/>
      <c r="N46" s="22"/>
      <c r="P46" s="8"/>
      <c r="R46" s="24"/>
    </row>
    <row r="47" spans="1:18" ht="13.5" customHeight="1" x14ac:dyDescent="0.3">
      <c r="A47" s="75" t="s">
        <v>80</v>
      </c>
      <c r="B47" s="83" t="s">
        <v>133</v>
      </c>
      <c r="C47" s="65" t="s">
        <v>14</v>
      </c>
      <c r="D47" s="42" t="s">
        <v>48</v>
      </c>
      <c r="E47" s="38">
        <f t="shared" si="0"/>
        <v>37</v>
      </c>
      <c r="F47" s="66">
        <f>E47+E48</f>
        <v>47</v>
      </c>
      <c r="G47" s="67"/>
      <c r="H47" s="68"/>
      <c r="I47" s="1"/>
      <c r="J47" s="69" t="s">
        <v>21</v>
      </c>
      <c r="K47" s="72" t="str">
        <f>B47</f>
        <v>fasola czerwona w puszce</v>
      </c>
      <c r="L47" s="52">
        <v>25</v>
      </c>
      <c r="M47" s="20">
        <v>12</v>
      </c>
      <c r="N47" s="25">
        <f>L47+M47</f>
        <v>37</v>
      </c>
      <c r="O47" s="20">
        <v>5</v>
      </c>
      <c r="P47" s="21">
        <f>L47*O47</f>
        <v>125</v>
      </c>
      <c r="Q47" s="20">
        <f>M47*O47</f>
        <v>60</v>
      </c>
      <c r="R47" s="23">
        <f>P47+Q47</f>
        <v>185</v>
      </c>
    </row>
    <row r="48" spans="1:18" ht="13.5" customHeight="1" x14ac:dyDescent="0.3">
      <c r="A48" s="75"/>
      <c r="B48" s="83"/>
      <c r="C48" s="65"/>
      <c r="D48" s="42" t="s">
        <v>49</v>
      </c>
      <c r="E48" s="38">
        <v>10</v>
      </c>
      <c r="F48" s="66"/>
      <c r="G48" s="67"/>
      <c r="H48" s="68"/>
      <c r="I48" s="1"/>
      <c r="J48" s="70"/>
      <c r="K48" s="73"/>
      <c r="L48" s="53"/>
      <c r="N48" s="22"/>
      <c r="P48" s="8"/>
      <c r="R48" s="24"/>
    </row>
    <row r="49" spans="1:18" ht="13.5" customHeight="1" thickBot="1" x14ac:dyDescent="0.35">
      <c r="A49" s="75"/>
      <c r="B49" s="83"/>
      <c r="C49" s="65"/>
      <c r="D49" s="42"/>
      <c r="E49" s="38"/>
      <c r="F49" s="66"/>
      <c r="G49" s="82"/>
      <c r="H49" s="68"/>
      <c r="I49" s="1"/>
      <c r="J49" s="71"/>
      <c r="K49" s="74"/>
      <c r="L49" s="53"/>
      <c r="N49" s="22"/>
      <c r="P49" s="8"/>
      <c r="R49" s="24"/>
    </row>
    <row r="50" spans="1:18" ht="13.5" customHeight="1" x14ac:dyDescent="0.3">
      <c r="A50" s="75" t="s">
        <v>313</v>
      </c>
      <c r="B50" s="83" t="s">
        <v>134</v>
      </c>
      <c r="C50" s="65" t="s">
        <v>14</v>
      </c>
      <c r="D50" s="42" t="s">
        <v>48</v>
      </c>
      <c r="E50" s="38">
        <f t="shared" si="0"/>
        <v>280</v>
      </c>
      <c r="F50" s="66">
        <f>E50+E51</f>
        <v>430</v>
      </c>
      <c r="G50" s="67"/>
      <c r="H50" s="68"/>
      <c r="I50" s="1"/>
      <c r="J50" s="69" t="s">
        <v>22</v>
      </c>
      <c r="K50" s="72" t="str">
        <f>B50</f>
        <v>fasola Jaś</v>
      </c>
      <c r="L50" s="52">
        <v>160</v>
      </c>
      <c r="M50" s="20">
        <v>120</v>
      </c>
      <c r="N50" s="25">
        <f>L50+M50</f>
        <v>280</v>
      </c>
      <c r="O50" s="20">
        <v>5</v>
      </c>
      <c r="P50" s="21">
        <f>L50*O50</f>
        <v>800</v>
      </c>
      <c r="Q50" s="20">
        <f>M50*O50</f>
        <v>600</v>
      </c>
      <c r="R50" s="23">
        <f>P50+Q50</f>
        <v>1400</v>
      </c>
    </row>
    <row r="51" spans="1:18" ht="13.5" customHeight="1" x14ac:dyDescent="0.3">
      <c r="A51" s="75"/>
      <c r="B51" s="83"/>
      <c r="C51" s="65"/>
      <c r="D51" s="42" t="s">
        <v>49</v>
      </c>
      <c r="E51" s="38">
        <v>150</v>
      </c>
      <c r="F51" s="66"/>
      <c r="G51" s="67"/>
      <c r="H51" s="68"/>
      <c r="I51" s="1"/>
      <c r="J51" s="70"/>
      <c r="K51" s="73"/>
      <c r="L51" s="53"/>
      <c r="N51" s="22"/>
      <c r="P51" s="8"/>
      <c r="R51" s="24"/>
    </row>
    <row r="52" spans="1:18" ht="13.5" customHeight="1" thickBot="1" x14ac:dyDescent="0.35">
      <c r="A52" s="75"/>
      <c r="B52" s="83"/>
      <c r="C52" s="65"/>
      <c r="D52" s="42"/>
      <c r="E52" s="38"/>
      <c r="F52" s="66"/>
      <c r="G52" s="82"/>
      <c r="H52" s="68"/>
      <c r="I52" s="1"/>
      <c r="J52" s="71"/>
      <c r="K52" s="74"/>
      <c r="L52" s="53"/>
      <c r="N52" s="22"/>
      <c r="P52" s="8"/>
      <c r="R52" s="24"/>
    </row>
    <row r="53" spans="1:18" ht="13.5" customHeight="1" x14ac:dyDescent="0.3">
      <c r="A53" s="75" t="s">
        <v>81</v>
      </c>
      <c r="B53" s="83" t="s">
        <v>135</v>
      </c>
      <c r="C53" s="65" t="s">
        <v>14</v>
      </c>
      <c r="D53" s="42" t="s">
        <v>48</v>
      </c>
      <c r="E53" s="38">
        <f t="shared" si="0"/>
        <v>280</v>
      </c>
      <c r="F53" s="66">
        <f>E53+E54</f>
        <v>390</v>
      </c>
      <c r="G53" s="67"/>
      <c r="H53" s="68"/>
      <c r="I53" s="1"/>
      <c r="J53" s="69" t="s">
        <v>23</v>
      </c>
      <c r="K53" s="72" t="str">
        <f>B53</f>
        <v>galaretka owocowa</v>
      </c>
      <c r="L53" s="52">
        <v>200</v>
      </c>
      <c r="M53" s="20">
        <v>80</v>
      </c>
      <c r="N53" s="25">
        <f>L53+M53</f>
        <v>280</v>
      </c>
      <c r="O53" s="20">
        <v>7.6</v>
      </c>
      <c r="P53" s="21">
        <f>L53*O53</f>
        <v>1520</v>
      </c>
      <c r="Q53" s="20">
        <f>M53*O53</f>
        <v>608</v>
      </c>
      <c r="R53" s="23">
        <f>P53+Q53</f>
        <v>2128</v>
      </c>
    </row>
    <row r="54" spans="1:18" ht="13.5" customHeight="1" x14ac:dyDescent="0.3">
      <c r="A54" s="75"/>
      <c r="B54" s="83"/>
      <c r="C54" s="65"/>
      <c r="D54" s="42" t="s">
        <v>49</v>
      </c>
      <c r="E54" s="38">
        <v>110</v>
      </c>
      <c r="F54" s="66"/>
      <c r="G54" s="67"/>
      <c r="H54" s="68"/>
      <c r="I54" s="1"/>
      <c r="J54" s="70"/>
      <c r="K54" s="73"/>
      <c r="L54" s="53"/>
      <c r="N54" s="22"/>
      <c r="P54" s="8"/>
      <c r="R54" s="24"/>
    </row>
    <row r="55" spans="1:18" ht="13.5" customHeight="1" thickBot="1" x14ac:dyDescent="0.35">
      <c r="A55" s="75"/>
      <c r="B55" s="83"/>
      <c r="C55" s="65"/>
      <c r="D55" s="42"/>
      <c r="E55" s="38"/>
      <c r="F55" s="66"/>
      <c r="G55" s="82"/>
      <c r="H55" s="68"/>
      <c r="I55" s="1"/>
      <c r="J55" s="71"/>
      <c r="K55" s="74"/>
      <c r="L55" s="53"/>
      <c r="N55" s="22"/>
      <c r="P55" s="8"/>
      <c r="R55" s="24"/>
    </row>
    <row r="56" spans="1:18" ht="13.5" customHeight="1" x14ac:dyDescent="0.3">
      <c r="A56" s="75" t="s">
        <v>82</v>
      </c>
      <c r="B56" s="83" t="s">
        <v>136</v>
      </c>
      <c r="C56" s="65" t="s">
        <v>14</v>
      </c>
      <c r="D56" s="42" t="s">
        <v>48</v>
      </c>
      <c r="E56" s="38">
        <f t="shared" si="0"/>
        <v>140</v>
      </c>
      <c r="F56" s="66">
        <f>E56+E57</f>
        <v>240</v>
      </c>
      <c r="G56" s="67"/>
      <c r="H56" s="68"/>
      <c r="I56" s="1"/>
      <c r="J56" s="69" t="s">
        <v>24</v>
      </c>
      <c r="K56" s="72" t="str">
        <f>B56</f>
        <v>groch łuskany</v>
      </c>
      <c r="L56" s="52">
        <v>80</v>
      </c>
      <c r="M56" s="20">
        <v>60</v>
      </c>
      <c r="N56" s="25">
        <f>L56+M56</f>
        <v>140</v>
      </c>
      <c r="O56" s="20">
        <v>2</v>
      </c>
      <c r="P56" s="21">
        <f>L56*O56</f>
        <v>160</v>
      </c>
      <c r="Q56" s="20">
        <f>M56*O56</f>
        <v>120</v>
      </c>
      <c r="R56" s="23">
        <f>P56+Q56</f>
        <v>280</v>
      </c>
    </row>
    <row r="57" spans="1:18" ht="13.5" customHeight="1" x14ac:dyDescent="0.3">
      <c r="A57" s="75"/>
      <c r="B57" s="83"/>
      <c r="C57" s="65"/>
      <c r="D57" s="42" t="s">
        <v>49</v>
      </c>
      <c r="E57" s="38">
        <v>100</v>
      </c>
      <c r="F57" s="66"/>
      <c r="G57" s="67"/>
      <c r="H57" s="68"/>
      <c r="I57" s="1"/>
      <c r="J57" s="70"/>
      <c r="K57" s="73"/>
      <c r="L57" s="53"/>
      <c r="N57" s="22"/>
      <c r="P57" s="8"/>
      <c r="R57" s="24"/>
    </row>
    <row r="58" spans="1:18" ht="13.5" customHeight="1" thickBot="1" x14ac:dyDescent="0.35">
      <c r="A58" s="75"/>
      <c r="B58" s="83"/>
      <c r="C58" s="65"/>
      <c r="D58" s="42"/>
      <c r="E58" s="55"/>
      <c r="F58" s="66"/>
      <c r="G58" s="67"/>
      <c r="H58" s="68"/>
      <c r="I58" s="1"/>
      <c r="J58" s="71"/>
      <c r="K58" s="74"/>
      <c r="L58" s="53"/>
      <c r="N58" s="22"/>
      <c r="P58" s="8"/>
      <c r="R58" s="24"/>
    </row>
    <row r="59" spans="1:18" ht="12.75" customHeight="1" x14ac:dyDescent="0.3">
      <c r="A59" s="75" t="s">
        <v>83</v>
      </c>
      <c r="B59" s="83" t="s">
        <v>137</v>
      </c>
      <c r="C59" s="65" t="s">
        <v>14</v>
      </c>
      <c r="D59" s="42" t="s">
        <v>48</v>
      </c>
      <c r="E59" s="38">
        <f t="shared" si="0"/>
        <v>460</v>
      </c>
      <c r="F59" s="66">
        <f>E59+E60</f>
        <v>660</v>
      </c>
      <c r="G59" s="67"/>
      <c r="H59" s="68"/>
      <c r="I59" s="1"/>
      <c r="J59" s="69" t="s">
        <v>25</v>
      </c>
      <c r="K59" s="72" t="str">
        <f>B59</f>
        <v>groszek konserwowy</v>
      </c>
      <c r="L59" s="52">
        <v>300</v>
      </c>
      <c r="M59" s="20">
        <v>160</v>
      </c>
      <c r="N59" s="25">
        <f>L59+M59</f>
        <v>460</v>
      </c>
      <c r="O59" s="20">
        <v>3.8</v>
      </c>
      <c r="P59" s="21">
        <f>L59*O59</f>
        <v>1140</v>
      </c>
      <c r="Q59" s="20">
        <f>M59*O59</f>
        <v>608</v>
      </c>
      <c r="R59" s="23">
        <f>P59+Q59</f>
        <v>1748</v>
      </c>
    </row>
    <row r="60" spans="1:18" ht="12.75" customHeight="1" x14ac:dyDescent="0.3">
      <c r="A60" s="75"/>
      <c r="B60" s="83"/>
      <c r="C60" s="65"/>
      <c r="D60" s="42" t="s">
        <v>49</v>
      </c>
      <c r="E60" s="38">
        <v>200</v>
      </c>
      <c r="F60" s="66"/>
      <c r="G60" s="67"/>
      <c r="H60" s="68"/>
      <c r="I60" s="1"/>
      <c r="J60" s="70"/>
      <c r="K60" s="73"/>
      <c r="L60" s="53"/>
      <c r="N60" s="22"/>
      <c r="P60" s="8"/>
      <c r="R60" s="24"/>
    </row>
    <row r="61" spans="1:18" ht="12.75" customHeight="1" thickBot="1" x14ac:dyDescent="0.35">
      <c r="A61" s="75"/>
      <c r="B61" s="83"/>
      <c r="C61" s="65"/>
      <c r="D61" s="42"/>
      <c r="E61" s="38"/>
      <c r="F61" s="66"/>
      <c r="G61" s="82"/>
      <c r="H61" s="68"/>
      <c r="I61" s="1"/>
      <c r="J61" s="71"/>
      <c r="K61" s="74"/>
      <c r="L61" s="53"/>
      <c r="N61" s="22"/>
      <c r="P61" s="8"/>
      <c r="R61" s="24"/>
    </row>
    <row r="62" spans="1:18" ht="12.75" customHeight="1" x14ac:dyDescent="0.3">
      <c r="A62" s="75" t="s">
        <v>84</v>
      </c>
      <c r="B62" s="83" t="s">
        <v>138</v>
      </c>
      <c r="C62" s="65" t="s">
        <v>14</v>
      </c>
      <c r="D62" s="42" t="s">
        <v>48</v>
      </c>
      <c r="E62" s="38">
        <f t="shared" si="0"/>
        <v>51</v>
      </c>
      <c r="F62" s="66">
        <f>E62+E63</f>
        <v>51</v>
      </c>
      <c r="G62" s="67"/>
      <c r="H62" s="68"/>
      <c r="I62" s="1"/>
      <c r="J62" s="69" t="s">
        <v>26</v>
      </c>
      <c r="K62" s="72" t="str">
        <f>B62</f>
        <v xml:space="preserve">herbata expressowa miętowa  </v>
      </c>
      <c r="L62" s="52">
        <v>50</v>
      </c>
      <c r="M62" s="20">
        <v>1</v>
      </c>
      <c r="N62" s="25">
        <f>L62+M62</f>
        <v>51</v>
      </c>
      <c r="O62" s="20">
        <v>35</v>
      </c>
      <c r="P62" s="21">
        <f>L62*O62</f>
        <v>1750</v>
      </c>
      <c r="Q62" s="20">
        <f>M62*O62</f>
        <v>35</v>
      </c>
      <c r="R62" s="23">
        <f>P62+Q62</f>
        <v>1785</v>
      </c>
    </row>
    <row r="63" spans="1:18" ht="12.75" customHeight="1" x14ac:dyDescent="0.3">
      <c r="A63" s="75"/>
      <c r="B63" s="83"/>
      <c r="C63" s="65"/>
      <c r="D63" s="42" t="s">
        <v>49</v>
      </c>
      <c r="E63" s="38">
        <v>0</v>
      </c>
      <c r="F63" s="66"/>
      <c r="G63" s="67"/>
      <c r="H63" s="68"/>
      <c r="I63" s="1"/>
      <c r="J63" s="70"/>
      <c r="K63" s="73"/>
      <c r="L63" s="53"/>
      <c r="N63" s="22"/>
      <c r="P63" s="8"/>
      <c r="R63" s="24"/>
    </row>
    <row r="64" spans="1:18" ht="12.75" customHeight="1" thickBot="1" x14ac:dyDescent="0.35">
      <c r="A64" s="75"/>
      <c r="B64" s="83"/>
      <c r="C64" s="65"/>
      <c r="D64" s="42"/>
      <c r="E64" s="38"/>
      <c r="F64" s="66"/>
      <c r="G64" s="82"/>
      <c r="H64" s="68"/>
      <c r="I64" s="35"/>
      <c r="J64" s="71"/>
      <c r="K64" s="74"/>
      <c r="L64" s="53"/>
      <c r="N64" s="22"/>
      <c r="P64" s="8"/>
      <c r="R64" s="24"/>
    </row>
    <row r="65" spans="1:18" ht="12.75" customHeight="1" x14ac:dyDescent="0.3">
      <c r="A65" s="75" t="s">
        <v>85</v>
      </c>
      <c r="B65" s="83" t="s">
        <v>139</v>
      </c>
      <c r="C65" s="65" t="s">
        <v>14</v>
      </c>
      <c r="D65" s="43" t="s">
        <v>48</v>
      </c>
      <c r="E65" s="38">
        <f t="shared" ref="E65:E125" si="1">N65</f>
        <v>665</v>
      </c>
      <c r="F65" s="66">
        <f>E65+E66</f>
        <v>865</v>
      </c>
      <c r="G65" s="67"/>
      <c r="H65" s="68"/>
      <c r="J65" s="69" t="s">
        <v>27</v>
      </c>
      <c r="K65" s="72" t="str">
        <f>B65</f>
        <v>herbata granulowana typu „Assam” lub równoważna</v>
      </c>
      <c r="L65" s="52">
        <v>650</v>
      </c>
      <c r="M65" s="20">
        <v>15</v>
      </c>
      <c r="N65" s="25">
        <f>L65+M65</f>
        <v>665</v>
      </c>
      <c r="O65" s="20">
        <v>11</v>
      </c>
      <c r="P65" s="21">
        <f>L65*O65</f>
        <v>7150</v>
      </c>
      <c r="Q65" s="20">
        <f>M65*O65</f>
        <v>165</v>
      </c>
      <c r="R65" s="23">
        <f>P65+Q65</f>
        <v>7315</v>
      </c>
    </row>
    <row r="66" spans="1:18" ht="12.75" customHeight="1" x14ac:dyDescent="0.3">
      <c r="A66" s="75"/>
      <c r="B66" s="83"/>
      <c r="C66" s="65"/>
      <c r="D66" s="42" t="s">
        <v>49</v>
      </c>
      <c r="E66" s="38">
        <v>200</v>
      </c>
      <c r="F66" s="66"/>
      <c r="G66" s="67"/>
      <c r="H66" s="68"/>
      <c r="J66" s="70"/>
      <c r="K66" s="73"/>
      <c r="L66" s="53"/>
      <c r="N66" s="22"/>
      <c r="P66" s="8"/>
      <c r="R66" s="24"/>
    </row>
    <row r="67" spans="1:18" ht="12.75" customHeight="1" thickBot="1" x14ac:dyDescent="0.35">
      <c r="A67" s="75"/>
      <c r="B67" s="83"/>
      <c r="C67" s="65"/>
      <c r="D67" s="42"/>
      <c r="E67" s="38"/>
      <c r="F67" s="66"/>
      <c r="G67" s="82"/>
      <c r="H67" s="68"/>
      <c r="J67" s="71"/>
      <c r="K67" s="74"/>
      <c r="L67" s="53"/>
      <c r="N67" s="22"/>
      <c r="P67" s="8"/>
      <c r="R67" s="24"/>
    </row>
    <row r="68" spans="1:18" ht="12.75" customHeight="1" x14ac:dyDescent="0.3">
      <c r="A68" s="75" t="s">
        <v>86</v>
      </c>
      <c r="B68" s="83" t="s">
        <v>140</v>
      </c>
      <c r="C68" s="65" t="s">
        <v>14</v>
      </c>
      <c r="D68" s="42" t="s">
        <v>48</v>
      </c>
      <c r="E68" s="38">
        <f t="shared" si="1"/>
        <v>7</v>
      </c>
      <c r="F68" s="66">
        <f>E68+E69</f>
        <v>32</v>
      </c>
      <c r="G68" s="67"/>
      <c r="H68" s="68"/>
      <c r="J68" s="69" t="s">
        <v>28</v>
      </c>
      <c r="K68" s="72" t="str">
        <f>B68</f>
        <v>herbata owocowa ekspresowa</v>
      </c>
      <c r="L68" s="52">
        <v>2</v>
      </c>
      <c r="M68" s="20">
        <v>5</v>
      </c>
      <c r="N68" s="25">
        <f>L68+M68</f>
        <v>7</v>
      </c>
      <c r="O68" s="20">
        <v>38</v>
      </c>
      <c r="P68" s="21">
        <f>L68*O68</f>
        <v>76</v>
      </c>
      <c r="Q68" s="20">
        <f>M68*O68</f>
        <v>190</v>
      </c>
      <c r="R68" s="23">
        <f>P68+Q68</f>
        <v>266</v>
      </c>
    </row>
    <row r="69" spans="1:18" ht="12.75" customHeight="1" x14ac:dyDescent="0.3">
      <c r="A69" s="75"/>
      <c r="B69" s="83"/>
      <c r="C69" s="65"/>
      <c r="D69" s="42" t="s">
        <v>49</v>
      </c>
      <c r="E69" s="38">
        <v>25</v>
      </c>
      <c r="F69" s="66"/>
      <c r="G69" s="67"/>
      <c r="H69" s="68"/>
      <c r="J69" s="70"/>
      <c r="K69" s="73"/>
      <c r="L69" s="53"/>
      <c r="N69" s="22"/>
      <c r="P69" s="8"/>
      <c r="R69" s="24"/>
    </row>
    <row r="70" spans="1:18" ht="12.75" customHeight="1" thickBot="1" x14ac:dyDescent="0.35">
      <c r="A70" s="75"/>
      <c r="B70" s="83"/>
      <c r="C70" s="65"/>
      <c r="D70" s="42"/>
      <c r="E70" s="38"/>
      <c r="F70" s="66"/>
      <c r="G70" s="82"/>
      <c r="H70" s="68"/>
      <c r="J70" s="71"/>
      <c r="K70" s="74"/>
      <c r="L70" s="53"/>
      <c r="N70" s="22"/>
      <c r="P70" s="8"/>
      <c r="R70" s="24"/>
    </row>
    <row r="71" spans="1:18" ht="12.75" customHeight="1" x14ac:dyDescent="0.3">
      <c r="A71" s="75" t="s">
        <v>87</v>
      </c>
      <c r="B71" s="83" t="s">
        <v>141</v>
      </c>
      <c r="C71" s="65" t="s">
        <v>14</v>
      </c>
      <c r="D71" s="42" t="s">
        <v>48</v>
      </c>
      <c r="E71" s="38">
        <f t="shared" si="1"/>
        <v>0</v>
      </c>
      <c r="F71" s="66">
        <f>E71+E72</f>
        <v>1</v>
      </c>
      <c r="G71" s="67"/>
      <c r="H71" s="68"/>
      <c r="J71" s="69" t="s">
        <v>29</v>
      </c>
      <c r="K71" s="72" t="str">
        <f>B71</f>
        <v>imbir  mielony</v>
      </c>
      <c r="L71" s="52"/>
      <c r="M71" s="20"/>
      <c r="N71" s="25">
        <f>L71+M71</f>
        <v>0</v>
      </c>
      <c r="O71" s="20"/>
      <c r="P71" s="21">
        <f>L71*O71</f>
        <v>0</v>
      </c>
      <c r="Q71" s="20">
        <f>M71*O71</f>
        <v>0</v>
      </c>
      <c r="R71" s="23">
        <f>P71+Q71</f>
        <v>0</v>
      </c>
    </row>
    <row r="72" spans="1:18" ht="12.75" customHeight="1" x14ac:dyDescent="0.3">
      <c r="A72" s="75"/>
      <c r="B72" s="83"/>
      <c r="C72" s="65"/>
      <c r="D72" s="42" t="s">
        <v>49</v>
      </c>
      <c r="E72" s="38">
        <v>1</v>
      </c>
      <c r="F72" s="66"/>
      <c r="G72" s="67"/>
      <c r="H72" s="68"/>
      <c r="J72" s="70"/>
      <c r="K72" s="73"/>
      <c r="L72" s="53"/>
      <c r="N72" s="22"/>
      <c r="P72" s="8"/>
      <c r="R72" s="24"/>
    </row>
    <row r="73" spans="1:18" ht="12.75" customHeight="1" thickBot="1" x14ac:dyDescent="0.35">
      <c r="A73" s="75"/>
      <c r="B73" s="83"/>
      <c r="C73" s="65"/>
      <c r="D73" s="42"/>
      <c r="E73" s="38"/>
      <c r="F73" s="66"/>
      <c r="G73" s="82"/>
      <c r="H73" s="68"/>
      <c r="J73" s="71"/>
      <c r="K73" s="74"/>
      <c r="L73" s="53"/>
      <c r="N73" s="22"/>
      <c r="P73" s="8"/>
      <c r="R73" s="24"/>
    </row>
    <row r="74" spans="1:18" s="6" customFormat="1" ht="12.75" customHeight="1" x14ac:dyDescent="0.3">
      <c r="A74" s="75" t="s">
        <v>88</v>
      </c>
      <c r="B74" s="83" t="s">
        <v>142</v>
      </c>
      <c r="C74" s="65" t="s">
        <v>14</v>
      </c>
      <c r="D74" s="42" t="s">
        <v>48</v>
      </c>
      <c r="E74" s="38">
        <f t="shared" si="1"/>
        <v>70</v>
      </c>
      <c r="F74" s="66">
        <f>E74+E75</f>
        <v>120</v>
      </c>
      <c r="G74" s="67"/>
      <c r="H74" s="68"/>
      <c r="I74"/>
      <c r="J74" s="69" t="s">
        <v>30</v>
      </c>
      <c r="K74" s="72" t="str">
        <f>B74</f>
        <v>kakao naturalne sypkie</v>
      </c>
      <c r="L74" s="52">
        <v>50</v>
      </c>
      <c r="M74" s="20">
        <v>20</v>
      </c>
      <c r="N74" s="25">
        <f>L74+M74</f>
        <v>70</v>
      </c>
      <c r="O74" s="20">
        <v>22</v>
      </c>
      <c r="P74" s="21">
        <f>L74*O74</f>
        <v>1100</v>
      </c>
      <c r="Q74" s="20">
        <f>M74*O74</f>
        <v>440</v>
      </c>
      <c r="R74" s="23">
        <f>P74+Q74</f>
        <v>1540</v>
      </c>
    </row>
    <row r="75" spans="1:18" ht="12.75" customHeight="1" x14ac:dyDescent="0.3">
      <c r="A75" s="75"/>
      <c r="B75" s="83"/>
      <c r="C75" s="65"/>
      <c r="D75" s="42" t="s">
        <v>49</v>
      </c>
      <c r="E75" s="38">
        <v>50</v>
      </c>
      <c r="F75" s="66"/>
      <c r="G75" s="67"/>
      <c r="H75" s="68"/>
      <c r="J75" s="70"/>
      <c r="K75" s="73"/>
      <c r="L75" s="53"/>
      <c r="N75" s="22"/>
      <c r="P75" s="8"/>
      <c r="R75" s="24"/>
    </row>
    <row r="76" spans="1:18" ht="12.75" customHeight="1" thickBot="1" x14ac:dyDescent="0.35">
      <c r="A76" s="75"/>
      <c r="B76" s="83"/>
      <c r="C76" s="65"/>
      <c r="D76" s="42"/>
      <c r="E76" s="38"/>
      <c r="F76" s="66"/>
      <c r="G76" s="82"/>
      <c r="H76" s="68"/>
      <c r="J76" s="71"/>
      <c r="K76" s="74"/>
      <c r="L76" s="53"/>
      <c r="N76" s="22"/>
      <c r="P76" s="8"/>
      <c r="R76" s="24"/>
    </row>
    <row r="77" spans="1:18" ht="12.75" customHeight="1" x14ac:dyDescent="0.3">
      <c r="A77" s="75" t="s">
        <v>89</v>
      </c>
      <c r="B77" s="83" t="s">
        <v>143</v>
      </c>
      <c r="C77" s="65" t="s">
        <v>14</v>
      </c>
      <c r="D77" s="42" t="s">
        <v>48</v>
      </c>
      <c r="E77" s="38">
        <f t="shared" si="1"/>
        <v>330</v>
      </c>
      <c r="F77" s="66">
        <f>E77+E78</f>
        <v>480</v>
      </c>
      <c r="G77" s="67"/>
      <c r="H77" s="68"/>
      <c r="J77" s="69" t="s">
        <v>31</v>
      </c>
      <c r="K77" s="72" t="str">
        <f>B77</f>
        <v>kasza gryczana</v>
      </c>
      <c r="L77" s="52">
        <v>250</v>
      </c>
      <c r="M77" s="20">
        <v>80</v>
      </c>
      <c r="N77" s="25">
        <f>L77+M77</f>
        <v>330</v>
      </c>
      <c r="O77" s="20">
        <v>3.4</v>
      </c>
      <c r="P77" s="21">
        <f>L77*O77</f>
        <v>850</v>
      </c>
      <c r="Q77" s="20">
        <f>M77*O77</f>
        <v>272</v>
      </c>
      <c r="R77" s="23">
        <f>P77+Q77</f>
        <v>1122</v>
      </c>
    </row>
    <row r="78" spans="1:18" ht="12.75" customHeight="1" x14ac:dyDescent="0.3">
      <c r="A78" s="75"/>
      <c r="B78" s="83"/>
      <c r="C78" s="65"/>
      <c r="D78" s="42" t="s">
        <v>49</v>
      </c>
      <c r="E78" s="38">
        <v>150</v>
      </c>
      <c r="F78" s="66"/>
      <c r="G78" s="67"/>
      <c r="H78" s="68"/>
      <c r="J78" s="70"/>
      <c r="K78" s="73"/>
      <c r="L78" s="53"/>
      <c r="N78" s="22"/>
      <c r="P78" s="8"/>
      <c r="R78" s="24"/>
    </row>
    <row r="79" spans="1:18" ht="12.75" customHeight="1" thickBot="1" x14ac:dyDescent="0.35">
      <c r="A79" s="75"/>
      <c r="B79" s="83"/>
      <c r="C79" s="65"/>
      <c r="D79" s="42"/>
      <c r="E79" s="38"/>
      <c r="F79" s="66"/>
      <c r="G79" s="82"/>
      <c r="H79" s="68"/>
      <c r="J79" s="71"/>
      <c r="K79" s="74"/>
      <c r="L79" s="53"/>
      <c r="N79" s="22"/>
      <c r="P79" s="8"/>
      <c r="R79" s="24"/>
    </row>
    <row r="80" spans="1:18" ht="12.75" customHeight="1" x14ac:dyDescent="0.3">
      <c r="A80" s="75" t="s">
        <v>90</v>
      </c>
      <c r="B80" s="93" t="s">
        <v>291</v>
      </c>
      <c r="C80" s="65" t="s">
        <v>14</v>
      </c>
      <c r="D80" s="42" t="s">
        <v>48</v>
      </c>
      <c r="E80" s="38">
        <f t="shared" si="1"/>
        <v>100</v>
      </c>
      <c r="F80" s="66">
        <f>E80+E81</f>
        <v>100</v>
      </c>
      <c r="G80" s="67"/>
      <c r="H80" s="68"/>
      <c r="J80" s="69" t="s">
        <v>32</v>
      </c>
      <c r="K80" s="72" t="str">
        <f>B80</f>
        <v>kasza jaglana</v>
      </c>
      <c r="L80" s="52">
        <v>100</v>
      </c>
      <c r="M80" s="20">
        <v>0</v>
      </c>
      <c r="N80" s="25">
        <f>L80+M80</f>
        <v>100</v>
      </c>
      <c r="O80" s="20">
        <v>3.3</v>
      </c>
      <c r="P80" s="21">
        <f>L80*O80</f>
        <v>330</v>
      </c>
      <c r="Q80" s="20">
        <f>M80*O80</f>
        <v>0</v>
      </c>
      <c r="R80" s="23">
        <f>P80+Q80</f>
        <v>330</v>
      </c>
    </row>
    <row r="81" spans="1:18" ht="12.75" customHeight="1" x14ac:dyDescent="0.3">
      <c r="A81" s="75"/>
      <c r="B81" s="93"/>
      <c r="C81" s="65"/>
      <c r="D81" s="42" t="s">
        <v>49</v>
      </c>
      <c r="E81" s="38">
        <v>0</v>
      </c>
      <c r="F81" s="66"/>
      <c r="G81" s="67"/>
      <c r="H81" s="68"/>
      <c r="J81" s="70"/>
      <c r="K81" s="73"/>
      <c r="L81" s="53"/>
      <c r="N81" s="22"/>
      <c r="P81" s="8"/>
      <c r="R81" s="24"/>
    </row>
    <row r="82" spans="1:18" ht="12.75" customHeight="1" thickBot="1" x14ac:dyDescent="0.35">
      <c r="A82" s="75"/>
      <c r="B82" s="93"/>
      <c r="C82" s="65"/>
      <c r="D82" s="42"/>
      <c r="E82" s="38"/>
      <c r="F82" s="66"/>
      <c r="G82" s="82"/>
      <c r="H82" s="68"/>
      <c r="J82" s="71"/>
      <c r="K82" s="74"/>
      <c r="L82" s="53"/>
      <c r="N82" s="22"/>
      <c r="P82" s="8"/>
      <c r="R82" s="24"/>
    </row>
    <row r="83" spans="1:18" ht="12.75" customHeight="1" x14ac:dyDescent="0.3">
      <c r="A83" s="75" t="s">
        <v>91</v>
      </c>
      <c r="B83" s="83" t="s">
        <v>144</v>
      </c>
      <c r="C83" s="65" t="s">
        <v>14</v>
      </c>
      <c r="D83" s="42" t="s">
        <v>48</v>
      </c>
      <c r="E83" s="38">
        <f t="shared" si="1"/>
        <v>640</v>
      </c>
      <c r="F83" s="66">
        <f>E83+E84</f>
        <v>940</v>
      </c>
      <c r="G83" s="67"/>
      <c r="H83" s="68"/>
      <c r="J83" s="69" t="s">
        <v>33</v>
      </c>
      <c r="K83" s="72" t="str">
        <f>B83</f>
        <v>kasza jęczmienna</v>
      </c>
      <c r="L83" s="52">
        <v>500</v>
      </c>
      <c r="M83" s="20">
        <v>140</v>
      </c>
      <c r="N83" s="25">
        <f>L83+M83</f>
        <v>640</v>
      </c>
      <c r="O83" s="20">
        <v>1.7</v>
      </c>
      <c r="P83" s="21">
        <f>L83*O83</f>
        <v>850</v>
      </c>
      <c r="Q83" s="20">
        <f>M83*O83</f>
        <v>238</v>
      </c>
      <c r="R83" s="23">
        <f>P83+Q83</f>
        <v>1088</v>
      </c>
    </row>
    <row r="84" spans="1:18" ht="12" customHeight="1" x14ac:dyDescent="0.3">
      <c r="A84" s="75"/>
      <c r="B84" s="83"/>
      <c r="C84" s="65"/>
      <c r="D84" s="42" t="s">
        <v>49</v>
      </c>
      <c r="E84" s="38">
        <v>300</v>
      </c>
      <c r="F84" s="66"/>
      <c r="G84" s="67"/>
      <c r="H84" s="68"/>
      <c r="J84" s="70"/>
      <c r="K84" s="73"/>
      <c r="L84" s="53"/>
      <c r="N84" s="22"/>
      <c r="P84" s="8"/>
      <c r="R84" s="24"/>
    </row>
    <row r="85" spans="1:18" ht="12" customHeight="1" thickBot="1" x14ac:dyDescent="0.35">
      <c r="A85" s="75"/>
      <c r="B85" s="83"/>
      <c r="C85" s="65"/>
      <c r="D85" s="42"/>
      <c r="E85" s="38"/>
      <c r="F85" s="66"/>
      <c r="G85" s="82"/>
      <c r="H85" s="68"/>
      <c r="J85" s="71"/>
      <c r="K85" s="74"/>
      <c r="L85" s="53"/>
      <c r="N85" s="22"/>
      <c r="P85" s="8"/>
      <c r="R85" s="24"/>
    </row>
    <row r="86" spans="1:18" ht="12" customHeight="1" x14ac:dyDescent="0.3">
      <c r="A86" s="75" t="s">
        <v>92</v>
      </c>
      <c r="B86" s="83" t="s">
        <v>145</v>
      </c>
      <c r="C86" s="65" t="s">
        <v>14</v>
      </c>
      <c r="D86" s="42" t="s">
        <v>48</v>
      </c>
      <c r="E86" s="38">
        <f t="shared" si="1"/>
        <v>70</v>
      </c>
      <c r="F86" s="66">
        <f>E86+E87</f>
        <v>80</v>
      </c>
      <c r="G86" s="67"/>
      <c r="H86" s="68"/>
      <c r="J86" s="69" t="s">
        <v>34</v>
      </c>
      <c r="K86" s="72" t="str">
        <f>B86</f>
        <v>kasza kukurydziana</v>
      </c>
      <c r="L86" s="52">
        <v>40</v>
      </c>
      <c r="M86" s="20">
        <v>30</v>
      </c>
      <c r="N86" s="25">
        <f>L86+M86</f>
        <v>70</v>
      </c>
      <c r="O86" s="20">
        <v>2.6</v>
      </c>
      <c r="P86" s="21">
        <f>L86*O86</f>
        <v>104</v>
      </c>
      <c r="Q86" s="20">
        <f>M86*O86</f>
        <v>78</v>
      </c>
      <c r="R86" s="23">
        <f>P86+Q86</f>
        <v>182</v>
      </c>
    </row>
    <row r="87" spans="1:18" ht="12" customHeight="1" x14ac:dyDescent="0.3">
      <c r="A87" s="75"/>
      <c r="B87" s="83"/>
      <c r="C87" s="65"/>
      <c r="D87" s="42" t="s">
        <v>49</v>
      </c>
      <c r="E87" s="38">
        <v>10</v>
      </c>
      <c r="F87" s="66"/>
      <c r="G87" s="67"/>
      <c r="H87" s="68"/>
      <c r="J87" s="70"/>
      <c r="K87" s="73"/>
      <c r="L87" s="53"/>
      <c r="N87" s="22"/>
      <c r="P87" s="8"/>
      <c r="R87" s="24"/>
    </row>
    <row r="88" spans="1:18" ht="12" customHeight="1" thickBot="1" x14ac:dyDescent="0.35">
      <c r="A88" s="75"/>
      <c r="B88" s="83"/>
      <c r="C88" s="65"/>
      <c r="D88" s="42"/>
      <c r="E88" s="38"/>
      <c r="F88" s="66"/>
      <c r="G88" s="82"/>
      <c r="H88" s="68"/>
      <c r="J88" s="71"/>
      <c r="K88" s="74"/>
      <c r="L88" s="53"/>
      <c r="N88" s="22"/>
      <c r="P88" s="8"/>
      <c r="R88" s="24"/>
    </row>
    <row r="89" spans="1:18" ht="12" customHeight="1" x14ac:dyDescent="0.3">
      <c r="A89" s="75" t="s">
        <v>93</v>
      </c>
      <c r="B89" s="83" t="s">
        <v>146</v>
      </c>
      <c r="C89" s="65" t="s">
        <v>14</v>
      </c>
      <c r="D89" s="42" t="s">
        <v>48</v>
      </c>
      <c r="E89" s="38">
        <f t="shared" si="1"/>
        <v>1110</v>
      </c>
      <c r="F89" s="66">
        <f>E89+E90</f>
        <v>2010</v>
      </c>
      <c r="G89" s="67"/>
      <c r="H89" s="68"/>
      <c r="J89" s="69" t="s">
        <v>35</v>
      </c>
      <c r="K89" s="72" t="str">
        <f>B89</f>
        <v>kasza manna</v>
      </c>
      <c r="L89" s="52">
        <v>1000</v>
      </c>
      <c r="M89" s="20">
        <v>110</v>
      </c>
      <c r="N89" s="25">
        <f>L89+M89</f>
        <v>1110</v>
      </c>
      <c r="O89" s="20">
        <v>2</v>
      </c>
      <c r="P89" s="21">
        <f>L89*O89</f>
        <v>2000</v>
      </c>
      <c r="Q89" s="20">
        <f>M89*O89</f>
        <v>220</v>
      </c>
      <c r="R89" s="23">
        <f>P89+Q89</f>
        <v>2220</v>
      </c>
    </row>
    <row r="90" spans="1:18" ht="12" customHeight="1" x14ac:dyDescent="0.3">
      <c r="A90" s="75"/>
      <c r="B90" s="83"/>
      <c r="C90" s="65"/>
      <c r="D90" s="42" t="s">
        <v>49</v>
      </c>
      <c r="E90" s="38">
        <v>900</v>
      </c>
      <c r="F90" s="66"/>
      <c r="G90" s="67"/>
      <c r="H90" s="68"/>
      <c r="J90" s="70"/>
      <c r="K90" s="73"/>
      <c r="L90" s="53"/>
      <c r="N90" s="22"/>
      <c r="P90" s="8"/>
      <c r="R90" s="24"/>
    </row>
    <row r="91" spans="1:18" ht="12" customHeight="1" thickBot="1" x14ac:dyDescent="0.35">
      <c r="A91" s="75"/>
      <c r="B91" s="83"/>
      <c r="C91" s="65"/>
      <c r="D91" s="42"/>
      <c r="E91" s="38"/>
      <c r="F91" s="66"/>
      <c r="G91" s="82"/>
      <c r="H91" s="68"/>
      <c r="J91" s="71"/>
      <c r="K91" s="74"/>
      <c r="L91" s="53"/>
      <c r="N91" s="22"/>
      <c r="P91" s="8"/>
      <c r="R91" s="24"/>
    </row>
    <row r="92" spans="1:18" ht="12" customHeight="1" x14ac:dyDescent="0.3">
      <c r="A92" s="75" t="s">
        <v>94</v>
      </c>
      <c r="B92" s="93" t="s">
        <v>292</v>
      </c>
      <c r="C92" s="65" t="s">
        <v>14</v>
      </c>
      <c r="D92" s="42" t="s">
        <v>48</v>
      </c>
      <c r="E92" s="38">
        <f t="shared" si="1"/>
        <v>280</v>
      </c>
      <c r="F92" s="66">
        <f>E92+E93</f>
        <v>330</v>
      </c>
      <c r="G92" s="67"/>
      <c r="H92" s="68"/>
      <c r="J92" s="69" t="s">
        <v>36</v>
      </c>
      <c r="K92" s="72" t="str">
        <f>B92</f>
        <v>kasza pęczak</v>
      </c>
      <c r="L92" s="52">
        <v>200</v>
      </c>
      <c r="M92" s="20">
        <v>80</v>
      </c>
      <c r="N92" s="25">
        <f>L92+M92</f>
        <v>280</v>
      </c>
      <c r="O92" s="20">
        <v>1.7</v>
      </c>
      <c r="P92" s="21">
        <f>L92*O92</f>
        <v>340</v>
      </c>
      <c r="Q92" s="20">
        <f>M92*O92</f>
        <v>136</v>
      </c>
      <c r="R92" s="23">
        <f>P92+Q92</f>
        <v>476</v>
      </c>
    </row>
    <row r="93" spans="1:18" ht="12" customHeight="1" x14ac:dyDescent="0.3">
      <c r="A93" s="75"/>
      <c r="B93" s="93"/>
      <c r="C93" s="65"/>
      <c r="D93" s="42" t="s">
        <v>49</v>
      </c>
      <c r="E93" s="38">
        <v>50</v>
      </c>
      <c r="F93" s="66"/>
      <c r="G93" s="67"/>
      <c r="H93" s="68"/>
      <c r="J93" s="70"/>
      <c r="K93" s="73"/>
      <c r="L93" s="53"/>
      <c r="N93" s="22"/>
      <c r="P93" s="8"/>
      <c r="R93" s="24"/>
    </row>
    <row r="94" spans="1:18" ht="12" customHeight="1" thickBot="1" x14ac:dyDescent="0.35">
      <c r="A94" s="75"/>
      <c r="B94" s="93"/>
      <c r="C94" s="65"/>
      <c r="D94" s="42"/>
      <c r="E94" s="38"/>
      <c r="F94" s="66"/>
      <c r="G94" s="82"/>
      <c r="H94" s="68"/>
      <c r="J94" s="71"/>
      <c r="K94" s="74"/>
      <c r="L94" s="53"/>
      <c r="N94" s="22"/>
      <c r="P94" s="8"/>
      <c r="R94" s="24"/>
    </row>
    <row r="95" spans="1:18" ht="12.75" customHeight="1" x14ac:dyDescent="0.3">
      <c r="A95" s="75" t="s">
        <v>95</v>
      </c>
      <c r="B95" s="83" t="s">
        <v>147</v>
      </c>
      <c r="C95" s="65" t="s">
        <v>14</v>
      </c>
      <c r="D95" s="42" t="s">
        <v>48</v>
      </c>
      <c r="E95" s="38">
        <f t="shared" si="1"/>
        <v>12</v>
      </c>
      <c r="F95" s="66">
        <f>E95+E96</f>
        <v>62</v>
      </c>
      <c r="G95" s="67"/>
      <c r="H95" s="68"/>
      <c r="J95" s="69" t="s">
        <v>37</v>
      </c>
      <c r="K95" s="72" t="str">
        <f>B95</f>
        <v>kawa rozpuszczalna naturalna typu „Nescafe” lub równoważna</v>
      </c>
      <c r="L95" s="52">
        <v>6</v>
      </c>
      <c r="M95" s="20">
        <v>6</v>
      </c>
      <c r="N95" s="25">
        <f>L95+M95</f>
        <v>12</v>
      </c>
      <c r="O95" s="20">
        <v>60</v>
      </c>
      <c r="P95" s="21">
        <f>L95*O95</f>
        <v>360</v>
      </c>
      <c r="Q95" s="20">
        <f>M95*O95</f>
        <v>360</v>
      </c>
      <c r="R95" s="23">
        <f>P95+Q95</f>
        <v>720</v>
      </c>
    </row>
    <row r="96" spans="1:18" ht="12.75" customHeight="1" x14ac:dyDescent="0.3">
      <c r="A96" s="75"/>
      <c r="B96" s="83"/>
      <c r="C96" s="65"/>
      <c r="D96" s="42" t="s">
        <v>49</v>
      </c>
      <c r="E96" s="38">
        <v>50</v>
      </c>
      <c r="F96" s="66"/>
      <c r="G96" s="67"/>
      <c r="H96" s="68"/>
      <c r="J96" s="70"/>
      <c r="K96" s="73"/>
      <c r="L96" s="53"/>
      <c r="N96" s="22"/>
      <c r="P96" s="8"/>
      <c r="R96" s="24"/>
    </row>
    <row r="97" spans="1:18" ht="12.75" customHeight="1" thickBot="1" x14ac:dyDescent="0.35">
      <c r="A97" s="75"/>
      <c r="B97" s="83"/>
      <c r="C97" s="65"/>
      <c r="D97" s="42"/>
      <c r="E97" s="38"/>
      <c r="F97" s="66"/>
      <c r="G97" s="82"/>
      <c r="H97" s="68"/>
      <c r="J97" s="71"/>
      <c r="K97" s="74"/>
      <c r="L97" s="53"/>
      <c r="N97" s="22"/>
      <c r="P97" s="8"/>
      <c r="R97" s="24"/>
    </row>
    <row r="98" spans="1:18" ht="12.75" customHeight="1" x14ac:dyDescent="0.3">
      <c r="A98" s="75" t="s">
        <v>96</v>
      </c>
      <c r="B98" s="83" t="s">
        <v>148</v>
      </c>
      <c r="C98" s="65" t="s">
        <v>14</v>
      </c>
      <c r="D98" s="42" t="s">
        <v>48</v>
      </c>
      <c r="E98" s="38">
        <f t="shared" si="1"/>
        <v>300</v>
      </c>
      <c r="F98" s="66">
        <f>E98+E99</f>
        <v>400</v>
      </c>
      <c r="G98" s="67"/>
      <c r="H98" s="68"/>
      <c r="J98" s="69" t="s">
        <v>38</v>
      </c>
      <c r="K98" s="72" t="str">
        <f>B98</f>
        <v>ketchup łagodny typu  „Folwark” lub równoważny (op. max. do 1 kg)</v>
      </c>
      <c r="L98" s="52">
        <v>250</v>
      </c>
      <c r="M98" s="20">
        <v>50</v>
      </c>
      <c r="N98" s="25">
        <f>L98+M98</f>
        <v>300</v>
      </c>
      <c r="O98" s="20">
        <v>4</v>
      </c>
      <c r="P98" s="21">
        <f>L98*O98</f>
        <v>1000</v>
      </c>
      <c r="Q98" s="20">
        <f>M98*O98</f>
        <v>200</v>
      </c>
      <c r="R98" s="23">
        <f>P98+Q98</f>
        <v>1200</v>
      </c>
    </row>
    <row r="99" spans="1:18" ht="12.75" customHeight="1" x14ac:dyDescent="0.3">
      <c r="A99" s="75"/>
      <c r="B99" s="83"/>
      <c r="C99" s="65"/>
      <c r="D99" s="42" t="s">
        <v>49</v>
      </c>
      <c r="E99" s="38">
        <v>100</v>
      </c>
      <c r="F99" s="66"/>
      <c r="G99" s="67"/>
      <c r="H99" s="68"/>
      <c r="J99" s="70"/>
      <c r="K99" s="73"/>
      <c r="L99" s="53"/>
      <c r="N99" s="22"/>
      <c r="P99" s="8"/>
      <c r="R99" s="24"/>
    </row>
    <row r="100" spans="1:18" ht="12.75" customHeight="1" thickBot="1" x14ac:dyDescent="0.35">
      <c r="A100" s="75"/>
      <c r="B100" s="83"/>
      <c r="C100" s="65"/>
      <c r="D100" s="42"/>
      <c r="E100" s="38"/>
      <c r="F100" s="66"/>
      <c r="G100" s="82"/>
      <c r="H100" s="68"/>
      <c r="J100" s="71"/>
      <c r="K100" s="74"/>
      <c r="L100" s="53"/>
      <c r="N100" s="22"/>
      <c r="P100" s="8"/>
      <c r="R100" s="24"/>
    </row>
    <row r="101" spans="1:18" ht="12" customHeight="1" x14ac:dyDescent="0.3">
      <c r="A101" s="75" t="s">
        <v>97</v>
      </c>
      <c r="B101" s="83" t="s">
        <v>149</v>
      </c>
      <c r="C101" s="65" t="s">
        <v>318</v>
      </c>
      <c r="D101" s="42" t="s">
        <v>48</v>
      </c>
      <c r="E101" s="38">
        <f t="shared" si="1"/>
        <v>200</v>
      </c>
      <c r="F101" s="66">
        <f>E101+E102</f>
        <v>250</v>
      </c>
      <c r="G101" s="67"/>
      <c r="H101" s="68"/>
      <c r="J101" s="69" t="s">
        <v>39</v>
      </c>
      <c r="K101" s="72" t="str">
        <f>B101</f>
        <v>kisiel</v>
      </c>
      <c r="L101" s="52">
        <v>150</v>
      </c>
      <c r="M101" s="20">
        <v>50</v>
      </c>
      <c r="N101" s="25">
        <f>L101+M101</f>
        <v>200</v>
      </c>
      <c r="O101" s="20">
        <v>5.6</v>
      </c>
      <c r="P101" s="21">
        <f>L101*O101</f>
        <v>840</v>
      </c>
      <c r="Q101" s="20">
        <f>M101*O101</f>
        <v>280</v>
      </c>
      <c r="R101" s="23">
        <f>P101+Q101</f>
        <v>1120</v>
      </c>
    </row>
    <row r="102" spans="1:18" ht="12" customHeight="1" x14ac:dyDescent="0.3">
      <c r="A102" s="75"/>
      <c r="B102" s="83"/>
      <c r="C102" s="65"/>
      <c r="D102" s="42" t="s">
        <v>49</v>
      </c>
      <c r="E102" s="38">
        <v>50</v>
      </c>
      <c r="F102" s="66"/>
      <c r="G102" s="67"/>
      <c r="H102" s="68"/>
      <c r="J102" s="70"/>
      <c r="K102" s="73"/>
      <c r="L102" s="53"/>
      <c r="N102" s="22"/>
      <c r="P102" s="8"/>
      <c r="R102" s="24"/>
    </row>
    <row r="103" spans="1:18" ht="12" customHeight="1" thickBot="1" x14ac:dyDescent="0.35">
      <c r="A103" s="75"/>
      <c r="B103" s="83"/>
      <c r="C103" s="65"/>
      <c r="D103" s="42"/>
      <c r="E103" s="38"/>
      <c r="F103" s="66"/>
      <c r="G103" s="82"/>
      <c r="H103" s="68"/>
      <c r="J103" s="71"/>
      <c r="K103" s="74"/>
      <c r="L103" s="53"/>
      <c r="N103" s="22"/>
      <c r="P103" s="8"/>
      <c r="R103" s="24"/>
    </row>
    <row r="104" spans="1:18" ht="12" customHeight="1" x14ac:dyDescent="0.3">
      <c r="A104" s="75" t="s">
        <v>98</v>
      </c>
      <c r="B104" s="94" t="s">
        <v>294</v>
      </c>
      <c r="C104" s="65" t="s">
        <v>14</v>
      </c>
      <c r="D104" s="42" t="s">
        <v>48</v>
      </c>
      <c r="E104" s="38">
        <f t="shared" si="1"/>
        <v>0</v>
      </c>
      <c r="F104" s="66">
        <f>E104+E105</f>
        <v>40</v>
      </c>
      <c r="G104" s="67"/>
      <c r="H104" s="68"/>
      <c r="J104" s="69" t="s">
        <v>40</v>
      </c>
      <c r="K104" s="72" t="str">
        <f>B104</f>
        <v xml:space="preserve">kleik ryżowy błyskawiczny </v>
      </c>
      <c r="L104" s="52"/>
      <c r="M104" s="20"/>
      <c r="N104" s="25">
        <f>L104+M104</f>
        <v>0</v>
      </c>
      <c r="O104" s="20"/>
      <c r="P104" s="21">
        <f>L104*O104</f>
        <v>0</v>
      </c>
      <c r="Q104" s="20">
        <f>M104*O104</f>
        <v>0</v>
      </c>
      <c r="R104" s="23">
        <f>P104+Q104</f>
        <v>0</v>
      </c>
    </row>
    <row r="105" spans="1:18" ht="12" customHeight="1" x14ac:dyDescent="0.3">
      <c r="A105" s="75"/>
      <c r="B105" s="94"/>
      <c r="C105" s="65"/>
      <c r="D105" s="42" t="s">
        <v>49</v>
      </c>
      <c r="E105" s="38">
        <v>40</v>
      </c>
      <c r="F105" s="66"/>
      <c r="G105" s="67"/>
      <c r="H105" s="68"/>
      <c r="J105" s="70"/>
      <c r="K105" s="73"/>
      <c r="L105" s="53"/>
      <c r="N105" s="22"/>
      <c r="P105" s="8"/>
      <c r="R105" s="24"/>
    </row>
    <row r="106" spans="1:18" ht="12" customHeight="1" thickBot="1" x14ac:dyDescent="0.35">
      <c r="A106" s="75"/>
      <c r="B106" s="94"/>
      <c r="C106" s="65"/>
      <c r="D106" s="42"/>
      <c r="E106" s="38"/>
      <c r="F106" s="66"/>
      <c r="G106" s="82"/>
      <c r="H106" s="68"/>
      <c r="J106" s="71"/>
      <c r="K106" s="74"/>
      <c r="L106" s="53"/>
      <c r="N106" s="22"/>
      <c r="P106" s="8"/>
      <c r="R106" s="24"/>
    </row>
    <row r="107" spans="1:18" ht="12" customHeight="1" x14ac:dyDescent="0.3">
      <c r="A107" s="75" t="s">
        <v>99</v>
      </c>
      <c r="B107" s="93" t="s">
        <v>295</v>
      </c>
      <c r="C107" s="65" t="s">
        <v>14</v>
      </c>
      <c r="D107" s="42" t="s">
        <v>48</v>
      </c>
      <c r="E107" s="38">
        <f t="shared" si="1"/>
        <v>20</v>
      </c>
      <c r="F107" s="66">
        <f>E107+E108</f>
        <v>70</v>
      </c>
      <c r="G107" s="67"/>
      <c r="H107" s="68"/>
      <c r="J107" s="69" t="s">
        <v>41</v>
      </c>
      <c r="K107" s="72" t="str">
        <f>B107</f>
        <v>koncentrat buraczany w płynie</v>
      </c>
      <c r="L107" s="52">
        <v>10</v>
      </c>
      <c r="M107" s="20">
        <v>10</v>
      </c>
      <c r="N107" s="25">
        <f>L107+M107</f>
        <v>20</v>
      </c>
      <c r="O107" s="20">
        <v>6.5</v>
      </c>
      <c r="P107" s="21">
        <f>L107*O107</f>
        <v>65</v>
      </c>
      <c r="Q107" s="20">
        <f>M107*O107</f>
        <v>65</v>
      </c>
      <c r="R107" s="23">
        <f>P107+Q107</f>
        <v>130</v>
      </c>
    </row>
    <row r="108" spans="1:18" ht="12" customHeight="1" x14ac:dyDescent="0.3">
      <c r="A108" s="75"/>
      <c r="B108" s="93"/>
      <c r="C108" s="65"/>
      <c r="D108" s="42" t="s">
        <v>49</v>
      </c>
      <c r="E108" s="38">
        <v>50</v>
      </c>
      <c r="F108" s="66"/>
      <c r="G108" s="67"/>
      <c r="H108" s="68"/>
      <c r="J108" s="70"/>
      <c r="K108" s="73"/>
      <c r="L108" s="53"/>
      <c r="N108" s="22"/>
      <c r="P108" s="8"/>
      <c r="R108" s="24"/>
    </row>
    <row r="109" spans="1:18" ht="12" customHeight="1" thickBot="1" x14ac:dyDescent="0.35">
      <c r="A109" s="75"/>
      <c r="B109" s="93"/>
      <c r="C109" s="65"/>
      <c r="D109" s="42"/>
      <c r="E109" s="38"/>
      <c r="F109" s="66"/>
      <c r="G109" s="82"/>
      <c r="H109" s="68"/>
      <c r="J109" s="71"/>
      <c r="K109" s="74"/>
      <c r="L109" s="53"/>
      <c r="N109" s="22"/>
      <c r="P109" s="8"/>
      <c r="R109" s="24"/>
    </row>
    <row r="110" spans="1:18" ht="12" customHeight="1" x14ac:dyDescent="0.3">
      <c r="A110" s="75" t="s">
        <v>100</v>
      </c>
      <c r="B110" s="93" t="s">
        <v>296</v>
      </c>
      <c r="C110" s="65" t="s">
        <v>14</v>
      </c>
      <c r="D110" s="42" t="s">
        <v>48</v>
      </c>
      <c r="E110" s="38">
        <f t="shared" si="1"/>
        <v>1600</v>
      </c>
      <c r="F110" s="66">
        <f>E110+E111</f>
        <v>1600</v>
      </c>
      <c r="G110" s="67"/>
      <c r="H110" s="68"/>
      <c r="J110" s="69" t="s">
        <v>42</v>
      </c>
      <c r="K110" s="72" t="str">
        <f>B110</f>
        <v xml:space="preserve">koncentrat pomidorowy
28%-30%  </v>
      </c>
      <c r="L110" s="52">
        <v>1200</v>
      </c>
      <c r="M110" s="20">
        <v>400</v>
      </c>
      <c r="N110" s="25">
        <f>L110+M110</f>
        <v>1600</v>
      </c>
      <c r="O110" s="20">
        <v>4.0999999999999996</v>
      </c>
      <c r="P110" s="21">
        <f>L110*O110</f>
        <v>4920</v>
      </c>
      <c r="Q110" s="20">
        <f>M110*O110</f>
        <v>1639.9999999999998</v>
      </c>
      <c r="R110" s="23">
        <f>P110+Q110</f>
        <v>6560</v>
      </c>
    </row>
    <row r="111" spans="1:18" ht="12" customHeight="1" x14ac:dyDescent="0.3">
      <c r="A111" s="75"/>
      <c r="B111" s="93"/>
      <c r="C111" s="65"/>
      <c r="D111" s="42" t="s">
        <v>49</v>
      </c>
      <c r="E111" s="38">
        <v>0</v>
      </c>
      <c r="F111" s="66"/>
      <c r="G111" s="67"/>
      <c r="H111" s="68"/>
      <c r="J111" s="70"/>
      <c r="K111" s="73"/>
      <c r="L111" s="53"/>
      <c r="N111" s="22"/>
      <c r="P111" s="8"/>
      <c r="R111" s="24"/>
    </row>
    <row r="112" spans="1:18" ht="12" customHeight="1" thickBot="1" x14ac:dyDescent="0.35">
      <c r="A112" s="75"/>
      <c r="B112" s="93"/>
      <c r="C112" s="65"/>
      <c r="D112" s="42"/>
      <c r="E112" s="38"/>
      <c r="F112" s="66"/>
      <c r="G112" s="82"/>
      <c r="H112" s="68"/>
      <c r="J112" s="71"/>
      <c r="K112" s="74"/>
      <c r="L112" s="53"/>
      <c r="N112" s="22"/>
      <c r="P112" s="8"/>
      <c r="R112" s="24"/>
    </row>
    <row r="113" spans="1:18" ht="12" customHeight="1" x14ac:dyDescent="0.3">
      <c r="A113" s="75" t="s">
        <v>101</v>
      </c>
      <c r="B113" s="93" t="s">
        <v>150</v>
      </c>
      <c r="C113" s="65" t="s">
        <v>14</v>
      </c>
      <c r="D113" s="42" t="s">
        <v>48</v>
      </c>
      <c r="E113" s="38">
        <f t="shared" si="1"/>
        <v>190</v>
      </c>
      <c r="F113" s="66">
        <f>E113+E114</f>
        <v>390</v>
      </c>
      <c r="G113" s="67"/>
      <c r="H113" s="68"/>
      <c r="J113" s="69" t="s">
        <v>43</v>
      </c>
      <c r="K113" s="72" t="str">
        <f>B113</f>
        <v>kukurydza konserwowa</v>
      </c>
      <c r="L113" s="52">
        <v>150</v>
      </c>
      <c r="M113" s="20">
        <v>40</v>
      </c>
      <c r="N113" s="25">
        <f>L113+M113</f>
        <v>190</v>
      </c>
      <c r="O113" s="20">
        <v>4</v>
      </c>
      <c r="P113" s="21">
        <f>L113*O113</f>
        <v>600</v>
      </c>
      <c r="Q113" s="20">
        <f>M113*O113</f>
        <v>160</v>
      </c>
      <c r="R113" s="23">
        <f>P113+Q113</f>
        <v>760</v>
      </c>
    </row>
    <row r="114" spans="1:18" ht="12" customHeight="1" x14ac:dyDescent="0.3">
      <c r="A114" s="75"/>
      <c r="B114" s="93"/>
      <c r="C114" s="65"/>
      <c r="D114" s="42" t="s">
        <v>49</v>
      </c>
      <c r="E114" s="38">
        <v>200</v>
      </c>
      <c r="F114" s="66"/>
      <c r="G114" s="67"/>
      <c r="H114" s="68"/>
      <c r="J114" s="70"/>
      <c r="K114" s="73"/>
      <c r="L114" s="53"/>
      <c r="N114" s="22"/>
      <c r="P114" s="8"/>
      <c r="R114" s="24"/>
    </row>
    <row r="115" spans="1:18" ht="12" customHeight="1" thickBot="1" x14ac:dyDescent="0.35">
      <c r="A115" s="75"/>
      <c r="B115" s="93"/>
      <c r="C115" s="65"/>
      <c r="D115" s="42"/>
      <c r="E115" s="38"/>
      <c r="F115" s="66"/>
      <c r="G115" s="82"/>
      <c r="H115" s="68"/>
      <c r="J115" s="71"/>
      <c r="K115" s="74"/>
      <c r="L115" s="53"/>
      <c r="N115" s="22"/>
      <c r="P115" s="8"/>
      <c r="R115" s="24"/>
    </row>
    <row r="116" spans="1:18" ht="12" customHeight="1" x14ac:dyDescent="0.3">
      <c r="A116" s="75" t="s">
        <v>102</v>
      </c>
      <c r="B116" s="93" t="s">
        <v>151</v>
      </c>
      <c r="C116" s="65" t="s">
        <v>14</v>
      </c>
      <c r="D116" s="42" t="s">
        <v>48</v>
      </c>
      <c r="E116" s="38">
        <f t="shared" si="1"/>
        <v>55</v>
      </c>
      <c r="F116" s="66">
        <f>E116+E117</f>
        <v>65</v>
      </c>
      <c r="G116" s="67"/>
      <c r="H116" s="68"/>
      <c r="J116" s="69" t="s">
        <v>44</v>
      </c>
      <c r="K116" s="72" t="str">
        <f>B116</f>
        <v>kwasek cytrynowy</v>
      </c>
      <c r="L116" s="52">
        <v>50</v>
      </c>
      <c r="M116" s="20">
        <v>5</v>
      </c>
      <c r="N116" s="25">
        <f>L116+M116</f>
        <v>55</v>
      </c>
      <c r="O116" s="20">
        <v>8</v>
      </c>
      <c r="P116" s="21">
        <f>L116*O116</f>
        <v>400</v>
      </c>
      <c r="Q116" s="20">
        <f>M116*O116</f>
        <v>40</v>
      </c>
      <c r="R116" s="23">
        <f>P116+Q116</f>
        <v>440</v>
      </c>
    </row>
    <row r="117" spans="1:18" ht="12" customHeight="1" x14ac:dyDescent="0.3">
      <c r="A117" s="75"/>
      <c r="B117" s="93"/>
      <c r="C117" s="65"/>
      <c r="D117" s="42" t="s">
        <v>49</v>
      </c>
      <c r="E117" s="38">
        <v>10</v>
      </c>
      <c r="F117" s="66"/>
      <c r="G117" s="67"/>
      <c r="H117" s="68"/>
      <c r="J117" s="70"/>
      <c r="K117" s="73"/>
      <c r="L117" s="53"/>
      <c r="N117" s="22"/>
      <c r="P117" s="8"/>
      <c r="R117" s="24"/>
    </row>
    <row r="118" spans="1:18" ht="12" customHeight="1" thickBot="1" x14ac:dyDescent="0.35">
      <c r="A118" s="75"/>
      <c r="B118" s="93"/>
      <c r="C118" s="65"/>
      <c r="D118" s="42"/>
      <c r="E118" s="55"/>
      <c r="F118" s="66"/>
      <c r="G118" s="67"/>
      <c r="H118" s="68"/>
      <c r="J118" s="71"/>
      <c r="K118" s="74"/>
      <c r="L118" s="53"/>
      <c r="N118" s="22"/>
      <c r="P118" s="8"/>
      <c r="R118" s="24"/>
    </row>
    <row r="119" spans="1:18" ht="12" customHeight="1" x14ac:dyDescent="0.3">
      <c r="A119" s="75" t="s">
        <v>103</v>
      </c>
      <c r="B119" s="93" t="s">
        <v>152</v>
      </c>
      <c r="C119" s="65" t="s">
        <v>14</v>
      </c>
      <c r="D119" s="42" t="s">
        <v>48</v>
      </c>
      <c r="E119" s="38">
        <f t="shared" si="1"/>
        <v>0</v>
      </c>
      <c r="F119" s="66">
        <f>E119+E120</f>
        <v>12</v>
      </c>
      <c r="G119" s="67"/>
      <c r="H119" s="68"/>
      <c r="J119" s="69" t="s">
        <v>45</v>
      </c>
      <c r="K119" s="72" t="str">
        <f>B119</f>
        <v>liść laurowy</v>
      </c>
      <c r="L119" s="52"/>
      <c r="M119" s="20"/>
      <c r="N119" s="25">
        <f>L119+M119</f>
        <v>0</v>
      </c>
      <c r="O119" s="20"/>
      <c r="P119" s="21">
        <f>L119*O119</f>
        <v>0</v>
      </c>
      <c r="Q119" s="20">
        <f>M119*O119</f>
        <v>0</v>
      </c>
      <c r="R119" s="23">
        <f>P119+Q119</f>
        <v>0</v>
      </c>
    </row>
    <row r="120" spans="1:18" ht="12" customHeight="1" x14ac:dyDescent="0.3">
      <c r="A120" s="75"/>
      <c r="B120" s="93"/>
      <c r="C120" s="65"/>
      <c r="D120" s="42" t="s">
        <v>49</v>
      </c>
      <c r="E120" s="38">
        <v>12</v>
      </c>
      <c r="F120" s="66"/>
      <c r="G120" s="67"/>
      <c r="H120" s="68"/>
      <c r="J120" s="70"/>
      <c r="K120" s="73"/>
      <c r="L120" s="53"/>
      <c r="N120" s="22"/>
      <c r="P120" s="8"/>
      <c r="R120" s="24"/>
    </row>
    <row r="121" spans="1:18" ht="12.75" customHeight="1" thickBot="1" x14ac:dyDescent="0.35">
      <c r="A121" s="75"/>
      <c r="B121" s="93"/>
      <c r="C121" s="65"/>
      <c r="D121" s="42"/>
      <c r="E121" s="55"/>
      <c r="F121" s="66"/>
      <c r="G121" s="67"/>
      <c r="H121" s="68"/>
      <c r="J121" s="71"/>
      <c r="K121" s="74"/>
      <c r="L121" s="53"/>
      <c r="N121" s="22"/>
      <c r="P121" s="8"/>
      <c r="R121" s="24"/>
    </row>
    <row r="122" spans="1:18" ht="12.75" customHeight="1" x14ac:dyDescent="0.3">
      <c r="A122" s="75" t="s">
        <v>104</v>
      </c>
      <c r="B122" s="93" t="s">
        <v>153</v>
      </c>
      <c r="C122" s="65" t="s">
        <v>14</v>
      </c>
      <c r="D122" s="42" t="s">
        <v>48</v>
      </c>
      <c r="E122" s="38">
        <f t="shared" si="1"/>
        <v>0</v>
      </c>
      <c r="F122" s="66">
        <f>E122+E123</f>
        <v>30</v>
      </c>
      <c r="G122" s="67"/>
      <c r="H122" s="68"/>
      <c r="J122" s="69" t="s">
        <v>46</v>
      </c>
      <c r="K122" s="72" t="str">
        <f>B122</f>
        <v>majeranek</v>
      </c>
      <c r="L122" s="52"/>
      <c r="M122" s="20"/>
      <c r="N122" s="25">
        <f>L122+M122</f>
        <v>0</v>
      </c>
      <c r="O122" s="20"/>
      <c r="P122" s="21">
        <f>L122*O122</f>
        <v>0</v>
      </c>
      <c r="Q122" s="20">
        <f>M122*O122</f>
        <v>0</v>
      </c>
      <c r="R122" s="23">
        <f>P122+Q122</f>
        <v>0</v>
      </c>
    </row>
    <row r="123" spans="1:18" ht="12.75" customHeight="1" x14ac:dyDescent="0.3">
      <c r="A123" s="75"/>
      <c r="B123" s="93"/>
      <c r="C123" s="65"/>
      <c r="D123" s="42" t="s">
        <v>49</v>
      </c>
      <c r="E123" s="38">
        <v>30</v>
      </c>
      <c r="F123" s="66"/>
      <c r="G123" s="67"/>
      <c r="H123" s="68"/>
      <c r="J123" s="70"/>
      <c r="K123" s="73"/>
      <c r="L123" s="53"/>
      <c r="N123" s="22"/>
      <c r="P123" s="8"/>
      <c r="R123" s="24"/>
    </row>
    <row r="124" spans="1:18" ht="12.75" customHeight="1" thickBot="1" x14ac:dyDescent="0.35">
      <c r="A124" s="75"/>
      <c r="B124" s="93"/>
      <c r="C124" s="65"/>
      <c r="D124" s="42"/>
      <c r="E124" s="38"/>
      <c r="F124" s="66"/>
      <c r="G124" s="82"/>
      <c r="H124" s="68"/>
      <c r="J124" s="71"/>
      <c r="K124" s="74"/>
      <c r="L124" s="53"/>
      <c r="N124" s="22"/>
      <c r="P124" s="8"/>
      <c r="R124" s="24"/>
    </row>
    <row r="125" spans="1:18" ht="12.75" customHeight="1" x14ac:dyDescent="0.3">
      <c r="A125" s="75" t="s">
        <v>105</v>
      </c>
      <c r="B125" s="94" t="s">
        <v>307</v>
      </c>
      <c r="C125" s="65" t="s">
        <v>14</v>
      </c>
      <c r="D125" s="42" t="s">
        <v>48</v>
      </c>
      <c r="E125" s="38">
        <f t="shared" si="1"/>
        <v>600</v>
      </c>
      <c r="F125" s="66">
        <f>E125+E126</f>
        <v>600</v>
      </c>
      <c r="G125" s="67"/>
      <c r="H125" s="68"/>
      <c r="J125" s="69" t="s">
        <v>47</v>
      </c>
      <c r="K125" s="72" t="str">
        <f>B125</f>
        <v>majonez o zawartości  żółtka jaja  kurzego   min  5%</v>
      </c>
      <c r="L125" s="52">
        <v>450</v>
      </c>
      <c r="M125" s="20">
        <v>150</v>
      </c>
      <c r="N125" s="25">
        <f>L125+M125</f>
        <v>600</v>
      </c>
      <c r="O125" s="20">
        <v>5.5</v>
      </c>
      <c r="P125" s="21">
        <f>L125*O125</f>
        <v>2475</v>
      </c>
      <c r="Q125" s="20">
        <f>M125*O125</f>
        <v>825</v>
      </c>
      <c r="R125" s="23">
        <f>P125+Q125</f>
        <v>3300</v>
      </c>
    </row>
    <row r="126" spans="1:18" ht="12.75" customHeight="1" x14ac:dyDescent="0.3">
      <c r="A126" s="75"/>
      <c r="B126" s="94"/>
      <c r="C126" s="65"/>
      <c r="D126" s="42" t="s">
        <v>49</v>
      </c>
      <c r="E126" s="38">
        <v>0</v>
      </c>
      <c r="F126" s="66"/>
      <c r="G126" s="67"/>
      <c r="H126" s="68"/>
      <c r="J126" s="70"/>
      <c r="K126" s="73"/>
      <c r="L126" s="53"/>
      <c r="N126" s="22"/>
      <c r="P126" s="8"/>
      <c r="R126" s="24"/>
    </row>
    <row r="127" spans="1:18" ht="12.75" customHeight="1" thickBot="1" x14ac:dyDescent="0.35">
      <c r="A127" s="75"/>
      <c r="B127" s="94"/>
      <c r="C127" s="65"/>
      <c r="D127" s="42"/>
      <c r="E127" s="38"/>
      <c r="F127" s="66"/>
      <c r="G127" s="82"/>
      <c r="H127" s="68"/>
      <c r="J127" s="71"/>
      <c r="K127" s="74"/>
      <c r="L127" s="53"/>
      <c r="N127" s="22"/>
      <c r="P127" s="8"/>
      <c r="R127" s="24"/>
    </row>
    <row r="128" spans="1:18" ht="12.75" customHeight="1" x14ac:dyDescent="0.3">
      <c r="A128" s="75" t="s">
        <v>106</v>
      </c>
      <c r="B128" s="93" t="s">
        <v>297</v>
      </c>
      <c r="C128" s="65" t="s">
        <v>14</v>
      </c>
      <c r="D128" s="42" t="s">
        <v>48</v>
      </c>
      <c r="E128" s="38">
        <f t="shared" ref="E128:E191" si="2">N128</f>
        <v>0</v>
      </c>
      <c r="F128" s="66">
        <f>E128+E129</f>
        <v>0</v>
      </c>
      <c r="G128" s="67"/>
      <c r="H128" s="68"/>
      <c r="J128" s="69" t="s">
        <v>113</v>
      </c>
      <c r="K128" s="72" t="str">
        <f>B128</f>
        <v>majonez typu „Winiary”
lub równoważny</v>
      </c>
      <c r="L128" s="52"/>
      <c r="M128" s="20"/>
      <c r="N128" s="25">
        <f>L128+M128</f>
        <v>0</v>
      </c>
      <c r="O128" s="20"/>
      <c r="P128" s="21">
        <f>L128*O128</f>
        <v>0</v>
      </c>
      <c r="Q128" s="20">
        <f>M128*O128</f>
        <v>0</v>
      </c>
      <c r="R128" s="23">
        <f>P128+Q128</f>
        <v>0</v>
      </c>
    </row>
    <row r="129" spans="1:18" ht="12.75" customHeight="1" x14ac:dyDescent="0.3">
      <c r="A129" s="75"/>
      <c r="B129" s="93"/>
      <c r="C129" s="65"/>
      <c r="D129" s="42" t="s">
        <v>49</v>
      </c>
      <c r="E129" s="38">
        <v>0</v>
      </c>
      <c r="F129" s="66"/>
      <c r="G129" s="67"/>
      <c r="H129" s="68"/>
      <c r="J129" s="70"/>
      <c r="K129" s="73"/>
      <c r="L129" s="53"/>
      <c r="N129" s="22"/>
      <c r="P129" s="8"/>
      <c r="R129" s="24"/>
    </row>
    <row r="130" spans="1:18" ht="12.75" customHeight="1" thickBot="1" x14ac:dyDescent="0.35">
      <c r="A130" s="75"/>
      <c r="B130" s="93"/>
      <c r="C130" s="65"/>
      <c r="D130" s="44"/>
      <c r="E130" s="38"/>
      <c r="F130" s="66"/>
      <c r="G130" s="82"/>
      <c r="H130" s="68"/>
      <c r="J130" s="71"/>
      <c r="K130" s="74"/>
      <c r="L130" s="53"/>
      <c r="N130" s="22"/>
      <c r="P130" s="8"/>
      <c r="R130" s="24"/>
    </row>
    <row r="131" spans="1:18" ht="12.75" customHeight="1" x14ac:dyDescent="0.3">
      <c r="A131" s="75" t="s">
        <v>107</v>
      </c>
      <c r="B131" s="93" t="s">
        <v>316</v>
      </c>
      <c r="C131" s="65" t="s">
        <v>14</v>
      </c>
      <c r="D131" s="42" t="s">
        <v>48</v>
      </c>
      <c r="E131" s="38">
        <f t="shared" si="2"/>
        <v>250</v>
      </c>
      <c r="F131" s="66">
        <f>E131+E132</f>
        <v>300</v>
      </c>
      <c r="G131" s="67"/>
      <c r="H131" s="68"/>
      <c r="J131" s="69" t="s">
        <v>114</v>
      </c>
      <c r="K131" s="72" t="str">
        <f>B131</f>
        <v>makaron „łazanki” durum 100% semoliny</v>
      </c>
      <c r="L131" s="52">
        <v>180</v>
      </c>
      <c r="M131" s="20">
        <v>70</v>
      </c>
      <c r="N131" s="25">
        <f>L131+M131</f>
        <v>250</v>
      </c>
      <c r="O131" s="20">
        <v>3.8</v>
      </c>
      <c r="P131" s="21">
        <f>L131*O131</f>
        <v>684</v>
      </c>
      <c r="Q131" s="20">
        <f>M131*O131</f>
        <v>266</v>
      </c>
      <c r="R131" s="23">
        <f>P131+Q131</f>
        <v>950</v>
      </c>
    </row>
    <row r="132" spans="1:18" ht="12.75" customHeight="1" x14ac:dyDescent="0.3">
      <c r="A132" s="75"/>
      <c r="B132" s="93"/>
      <c r="C132" s="65"/>
      <c r="D132" s="42" t="s">
        <v>49</v>
      </c>
      <c r="E132" s="38">
        <v>50</v>
      </c>
      <c r="F132" s="66"/>
      <c r="G132" s="67"/>
      <c r="H132" s="68"/>
      <c r="J132" s="70"/>
      <c r="K132" s="73"/>
      <c r="L132" s="53"/>
      <c r="N132" s="22"/>
      <c r="P132" s="8"/>
      <c r="R132" s="24"/>
    </row>
    <row r="133" spans="1:18" ht="12.75" customHeight="1" thickBot="1" x14ac:dyDescent="0.35">
      <c r="A133" s="75"/>
      <c r="B133" s="93"/>
      <c r="C133" s="65"/>
      <c r="D133" s="42"/>
      <c r="E133" s="38"/>
      <c r="F133" s="66"/>
      <c r="G133" s="67"/>
      <c r="H133" s="68"/>
      <c r="J133" s="71"/>
      <c r="K133" s="74"/>
      <c r="L133" s="53"/>
      <c r="N133" s="22"/>
      <c r="P133" s="8"/>
      <c r="R133" s="24"/>
    </row>
    <row r="134" spans="1:18" ht="12.75" customHeight="1" x14ac:dyDescent="0.3">
      <c r="A134" s="75" t="s">
        <v>108</v>
      </c>
      <c r="B134" s="93" t="s">
        <v>315</v>
      </c>
      <c r="C134" s="65" t="s">
        <v>14</v>
      </c>
      <c r="D134" s="42" t="s">
        <v>48</v>
      </c>
      <c r="E134" s="38">
        <f t="shared" si="2"/>
        <v>590</v>
      </c>
      <c r="F134" s="66">
        <f>E134+E135</f>
        <v>690</v>
      </c>
      <c r="G134" s="67"/>
      <c r="H134" s="68"/>
      <c r="J134" s="69" t="s">
        <v>115</v>
      </c>
      <c r="K134" s="72" t="str">
        <f>B134</f>
        <v>makaron „nitki” durum 100% semoliny</v>
      </c>
      <c r="L134" s="52">
        <v>500</v>
      </c>
      <c r="M134" s="20">
        <v>90</v>
      </c>
      <c r="N134" s="25">
        <f>L134+M134</f>
        <v>590</v>
      </c>
      <c r="O134" s="20">
        <v>3.8</v>
      </c>
      <c r="P134" s="21">
        <f>L134*O134</f>
        <v>1900</v>
      </c>
      <c r="Q134" s="20">
        <f>M134*O134</f>
        <v>342</v>
      </c>
      <c r="R134" s="23">
        <f>P134+Q134</f>
        <v>2242</v>
      </c>
    </row>
    <row r="135" spans="1:18" ht="12.75" customHeight="1" x14ac:dyDescent="0.3">
      <c r="A135" s="75"/>
      <c r="B135" s="93"/>
      <c r="C135" s="65"/>
      <c r="D135" s="42" t="s">
        <v>49</v>
      </c>
      <c r="E135" s="38">
        <v>100</v>
      </c>
      <c r="F135" s="66"/>
      <c r="G135" s="67"/>
      <c r="H135" s="68"/>
      <c r="J135" s="70"/>
      <c r="K135" s="73"/>
      <c r="L135" s="53"/>
      <c r="N135" s="22"/>
      <c r="P135" s="8"/>
      <c r="R135" s="24"/>
    </row>
    <row r="136" spans="1:18" ht="12.75" customHeight="1" thickBot="1" x14ac:dyDescent="0.35">
      <c r="A136" s="75"/>
      <c r="B136" s="93"/>
      <c r="C136" s="65"/>
      <c r="D136" s="42"/>
      <c r="E136" s="38"/>
      <c r="F136" s="66"/>
      <c r="G136" s="67"/>
      <c r="H136" s="68"/>
      <c r="J136" s="71"/>
      <c r="K136" s="74"/>
      <c r="L136" s="53"/>
      <c r="N136" s="22"/>
      <c r="P136" s="8"/>
      <c r="R136" s="24"/>
    </row>
    <row r="137" spans="1:18" ht="12.75" customHeight="1" x14ac:dyDescent="0.3">
      <c r="A137" s="75" t="s">
        <v>109</v>
      </c>
      <c r="B137" s="93" t="s">
        <v>154</v>
      </c>
      <c r="C137" s="65" t="s">
        <v>14</v>
      </c>
      <c r="D137" s="42" t="s">
        <v>48</v>
      </c>
      <c r="E137" s="38">
        <f t="shared" si="2"/>
        <v>280</v>
      </c>
      <c r="F137" s="66">
        <f>E137+E138</f>
        <v>380</v>
      </c>
      <c r="G137" s="79"/>
      <c r="H137" s="68"/>
      <c r="J137" s="69" t="s">
        <v>116</v>
      </c>
      <c r="K137" s="72" t="str">
        <f>B137</f>
        <v>makaron „spaghetti”</v>
      </c>
      <c r="L137" s="52">
        <v>200</v>
      </c>
      <c r="M137" s="20">
        <v>80</v>
      </c>
      <c r="N137" s="25">
        <f>L137+M137</f>
        <v>280</v>
      </c>
      <c r="O137" s="20">
        <v>2.7</v>
      </c>
      <c r="P137" s="21">
        <f>L137*O137</f>
        <v>540</v>
      </c>
      <c r="Q137" s="20">
        <f>M137*O137</f>
        <v>216</v>
      </c>
      <c r="R137" s="23">
        <f>P137+Q137</f>
        <v>756</v>
      </c>
    </row>
    <row r="138" spans="1:18" ht="12.75" customHeight="1" x14ac:dyDescent="0.3">
      <c r="A138" s="75"/>
      <c r="B138" s="93"/>
      <c r="C138" s="65"/>
      <c r="D138" s="42" t="s">
        <v>49</v>
      </c>
      <c r="E138" s="38">
        <v>100</v>
      </c>
      <c r="F138" s="66"/>
      <c r="G138" s="80"/>
      <c r="H138" s="68"/>
      <c r="J138" s="70"/>
      <c r="K138" s="73"/>
      <c r="L138" s="53"/>
      <c r="N138" s="22"/>
      <c r="P138" s="8"/>
      <c r="R138" s="24"/>
    </row>
    <row r="139" spans="1:18" ht="12.75" customHeight="1" thickBot="1" x14ac:dyDescent="0.35">
      <c r="A139" s="75"/>
      <c r="B139" s="93"/>
      <c r="C139" s="65"/>
      <c r="D139" s="42"/>
      <c r="E139" s="38"/>
      <c r="F139" s="66"/>
      <c r="G139" s="81"/>
      <c r="H139" s="68"/>
      <c r="J139" s="71"/>
      <c r="K139" s="74"/>
      <c r="L139" s="53"/>
      <c r="N139" s="22"/>
      <c r="P139" s="8"/>
      <c r="R139" s="24"/>
    </row>
    <row r="140" spans="1:18" ht="12.75" customHeight="1" x14ac:dyDescent="0.3">
      <c r="A140" s="75" t="s">
        <v>110</v>
      </c>
      <c r="B140" s="93" t="s">
        <v>155</v>
      </c>
      <c r="C140" s="65" t="s">
        <v>14</v>
      </c>
      <c r="D140" s="42" t="s">
        <v>48</v>
      </c>
      <c r="E140" s="38">
        <f t="shared" si="2"/>
        <v>1420</v>
      </c>
      <c r="F140" s="66">
        <f>E140+E141</f>
        <v>1420</v>
      </c>
      <c r="G140" s="79"/>
      <c r="H140" s="68"/>
      <c r="J140" s="69" t="s">
        <v>117</v>
      </c>
      <c r="K140" s="72" t="str">
        <f>B140</f>
        <v>makaron „świderki”</v>
      </c>
      <c r="L140" s="52">
        <v>1000</v>
      </c>
      <c r="M140" s="20">
        <v>420</v>
      </c>
      <c r="N140" s="25">
        <f>L140+M140</f>
        <v>1420</v>
      </c>
      <c r="O140" s="20">
        <v>2.1</v>
      </c>
      <c r="P140" s="21">
        <f>L140*O140</f>
        <v>2100</v>
      </c>
      <c r="Q140" s="20">
        <f>M140*O140</f>
        <v>882</v>
      </c>
      <c r="R140" s="23">
        <f>P140+Q140</f>
        <v>2982</v>
      </c>
    </row>
    <row r="141" spans="1:18" ht="12.75" customHeight="1" x14ac:dyDescent="0.3">
      <c r="A141" s="75"/>
      <c r="B141" s="93"/>
      <c r="C141" s="65"/>
      <c r="D141" s="42" t="s">
        <v>49</v>
      </c>
      <c r="E141" s="38">
        <v>0</v>
      </c>
      <c r="F141" s="66"/>
      <c r="G141" s="80"/>
      <c r="H141" s="68"/>
      <c r="J141" s="70"/>
      <c r="K141" s="73"/>
      <c r="L141" s="53"/>
      <c r="N141" s="22"/>
      <c r="P141" s="8"/>
      <c r="R141" s="24"/>
    </row>
    <row r="142" spans="1:18" ht="12.75" customHeight="1" thickBot="1" x14ac:dyDescent="0.35">
      <c r="A142" s="75"/>
      <c r="B142" s="93"/>
      <c r="C142" s="65"/>
      <c r="D142" s="42"/>
      <c r="E142" s="38"/>
      <c r="F142" s="66"/>
      <c r="G142" s="81"/>
      <c r="H142" s="68"/>
      <c r="J142" s="71"/>
      <c r="K142" s="74"/>
      <c r="L142" s="53"/>
      <c r="N142" s="22"/>
      <c r="P142" s="8"/>
      <c r="R142" s="24"/>
    </row>
    <row r="143" spans="1:18" ht="12.75" customHeight="1" x14ac:dyDescent="0.3">
      <c r="A143" s="75" t="s">
        <v>112</v>
      </c>
      <c r="B143" s="93" t="s">
        <v>156</v>
      </c>
      <c r="C143" s="65" t="s">
        <v>14</v>
      </c>
      <c r="D143" s="42" t="s">
        <v>48</v>
      </c>
      <c r="E143" s="38">
        <f t="shared" si="2"/>
        <v>400</v>
      </c>
      <c r="F143" s="66">
        <f>E143+E144</f>
        <v>400</v>
      </c>
      <c r="G143" s="79"/>
      <c r="H143" s="68"/>
      <c r="J143" s="69" t="s">
        <v>120</v>
      </c>
      <c r="K143" s="72" t="str">
        <f>B143</f>
        <v>makaron „świderki” durum 100% semoliny</v>
      </c>
      <c r="L143" s="52">
        <v>400</v>
      </c>
      <c r="M143" s="20">
        <v>0</v>
      </c>
      <c r="N143" s="25">
        <f>L143+M143</f>
        <v>400</v>
      </c>
      <c r="O143" s="20">
        <v>3</v>
      </c>
      <c r="P143" s="21">
        <f>L143*O143</f>
        <v>1200</v>
      </c>
      <c r="Q143" s="20">
        <f>M143*O143</f>
        <v>0</v>
      </c>
      <c r="R143" s="23">
        <f>P143+Q143</f>
        <v>1200</v>
      </c>
    </row>
    <row r="144" spans="1:18" ht="12.75" customHeight="1" x14ac:dyDescent="0.3">
      <c r="A144" s="75"/>
      <c r="B144" s="93"/>
      <c r="C144" s="65"/>
      <c r="D144" s="42" t="s">
        <v>49</v>
      </c>
      <c r="E144" s="38">
        <v>0</v>
      </c>
      <c r="F144" s="66"/>
      <c r="G144" s="80"/>
      <c r="H144" s="68"/>
      <c r="J144" s="70"/>
      <c r="K144" s="73"/>
      <c r="L144" s="53"/>
      <c r="N144" s="22"/>
      <c r="P144" s="8"/>
      <c r="R144" s="24"/>
    </row>
    <row r="145" spans="1:18" ht="12.75" customHeight="1" thickBot="1" x14ac:dyDescent="0.35">
      <c r="A145" s="75"/>
      <c r="B145" s="93"/>
      <c r="C145" s="65"/>
      <c r="D145" s="42"/>
      <c r="E145" s="38"/>
      <c r="F145" s="66"/>
      <c r="G145" s="81"/>
      <c r="H145" s="68"/>
      <c r="J145" s="71"/>
      <c r="K145" s="74"/>
      <c r="L145" s="53"/>
      <c r="N145" s="22"/>
      <c r="P145" s="8"/>
      <c r="R145" s="24"/>
    </row>
    <row r="146" spans="1:18" ht="12" customHeight="1" x14ac:dyDescent="0.3">
      <c r="A146" s="75" t="s">
        <v>118</v>
      </c>
      <c r="B146" s="93" t="s">
        <v>157</v>
      </c>
      <c r="C146" s="65" t="s">
        <v>14</v>
      </c>
      <c r="D146" s="42" t="s">
        <v>48</v>
      </c>
      <c r="E146" s="38">
        <f t="shared" si="2"/>
        <v>0</v>
      </c>
      <c r="F146" s="66">
        <f>E146+E147</f>
        <v>130</v>
      </c>
      <c r="G146" s="79"/>
      <c r="H146" s="68"/>
      <c r="J146" s="69" t="s">
        <v>208</v>
      </c>
      <c r="K146" s="72" t="str">
        <f>B146</f>
        <v>makaron zacierka</v>
      </c>
      <c r="L146" s="52"/>
      <c r="M146" s="20"/>
      <c r="N146" s="25">
        <f>L146+M146</f>
        <v>0</v>
      </c>
      <c r="O146" s="20"/>
      <c r="P146" s="21">
        <f>L146*O146</f>
        <v>0</v>
      </c>
      <c r="Q146" s="20">
        <f>M146*O146</f>
        <v>0</v>
      </c>
      <c r="R146" s="23">
        <f>P146+Q146</f>
        <v>0</v>
      </c>
    </row>
    <row r="147" spans="1:18" ht="12" customHeight="1" x14ac:dyDescent="0.3">
      <c r="A147" s="75"/>
      <c r="B147" s="93"/>
      <c r="C147" s="65"/>
      <c r="D147" s="42" t="s">
        <v>49</v>
      </c>
      <c r="E147" s="38">
        <v>130</v>
      </c>
      <c r="F147" s="66"/>
      <c r="G147" s="80"/>
      <c r="H147" s="68"/>
      <c r="J147" s="70"/>
      <c r="K147" s="73"/>
      <c r="L147" s="53"/>
      <c r="N147" s="22"/>
      <c r="P147" s="8"/>
      <c r="R147" s="24"/>
    </row>
    <row r="148" spans="1:18" ht="12" customHeight="1" thickBot="1" x14ac:dyDescent="0.35">
      <c r="A148" s="75"/>
      <c r="B148" s="93"/>
      <c r="C148" s="65"/>
      <c r="D148" s="42"/>
      <c r="E148" s="38"/>
      <c r="F148" s="66"/>
      <c r="G148" s="81"/>
      <c r="H148" s="68"/>
      <c r="J148" s="71"/>
      <c r="K148" s="74"/>
      <c r="L148" s="53"/>
      <c r="N148" s="22"/>
      <c r="P148" s="8"/>
      <c r="R148" s="24"/>
    </row>
    <row r="149" spans="1:18" ht="12" customHeight="1" x14ac:dyDescent="0.3">
      <c r="A149" s="75" t="s">
        <v>119</v>
      </c>
      <c r="B149" s="93" t="s">
        <v>252</v>
      </c>
      <c r="C149" s="65" t="s">
        <v>14</v>
      </c>
      <c r="D149" s="42" t="s">
        <v>48</v>
      </c>
      <c r="E149" s="38">
        <f t="shared" si="2"/>
        <v>18</v>
      </c>
      <c r="F149" s="66">
        <f>E149+E150</f>
        <v>768</v>
      </c>
      <c r="G149" s="79"/>
      <c r="H149" s="68"/>
      <c r="J149" s="69" t="s">
        <v>209</v>
      </c>
      <c r="K149" s="72" t="str">
        <f>B149</f>
        <v xml:space="preserve">marmolada </v>
      </c>
      <c r="L149" s="52">
        <v>8</v>
      </c>
      <c r="M149" s="20">
        <v>10</v>
      </c>
      <c r="N149" s="25">
        <f>L149+M149</f>
        <v>18</v>
      </c>
      <c r="O149" s="20">
        <v>2.9</v>
      </c>
      <c r="P149" s="21">
        <f>L149*O149</f>
        <v>23.2</v>
      </c>
      <c r="Q149" s="20">
        <f>M149*O149</f>
        <v>29</v>
      </c>
      <c r="R149" s="23">
        <f>P149+Q149</f>
        <v>52.2</v>
      </c>
    </row>
    <row r="150" spans="1:18" ht="12" customHeight="1" x14ac:dyDescent="0.3">
      <c r="A150" s="75"/>
      <c r="B150" s="93"/>
      <c r="C150" s="65"/>
      <c r="D150" s="42" t="s">
        <v>49</v>
      </c>
      <c r="E150" s="38">
        <v>750</v>
      </c>
      <c r="F150" s="66"/>
      <c r="G150" s="80"/>
      <c r="H150" s="68"/>
      <c r="J150" s="70"/>
      <c r="K150" s="73"/>
      <c r="L150" s="53"/>
      <c r="N150" s="22"/>
      <c r="P150" s="8"/>
      <c r="R150" s="24"/>
    </row>
    <row r="151" spans="1:18" ht="12" customHeight="1" thickBot="1" x14ac:dyDescent="0.35">
      <c r="A151" s="75"/>
      <c r="B151" s="93"/>
      <c r="C151" s="65"/>
      <c r="D151" s="42"/>
      <c r="E151" s="38"/>
      <c r="F151" s="66"/>
      <c r="G151" s="81"/>
      <c r="H151" s="68"/>
      <c r="J151" s="71"/>
      <c r="K151" s="74"/>
      <c r="L151" s="53"/>
      <c r="N151" s="22"/>
      <c r="P151" s="8"/>
      <c r="R151" s="24"/>
    </row>
    <row r="152" spans="1:18" ht="12" customHeight="1" x14ac:dyDescent="0.3">
      <c r="A152" s="75" t="s">
        <v>158</v>
      </c>
      <c r="B152" s="93" t="s">
        <v>253</v>
      </c>
      <c r="C152" s="65" t="s">
        <v>14</v>
      </c>
      <c r="D152" s="42" t="s">
        <v>48</v>
      </c>
      <c r="E152" s="38">
        <f t="shared" si="2"/>
        <v>21</v>
      </c>
      <c r="F152" s="66">
        <f>E152+E153</f>
        <v>36</v>
      </c>
      <c r="G152" s="79"/>
      <c r="H152" s="68"/>
      <c r="J152" s="69" t="s">
        <v>210</v>
      </c>
      <c r="K152" s="72" t="str">
        <f>B152</f>
        <v>masa makowa z bakaliami</v>
      </c>
      <c r="L152" s="52">
        <v>15</v>
      </c>
      <c r="M152" s="20">
        <v>6</v>
      </c>
      <c r="N152" s="25">
        <f>L152+M152</f>
        <v>21</v>
      </c>
      <c r="O152" s="20">
        <v>8</v>
      </c>
      <c r="P152" s="21">
        <f>L152*O152</f>
        <v>120</v>
      </c>
      <c r="Q152" s="20">
        <f>M152*O152</f>
        <v>48</v>
      </c>
      <c r="R152" s="23">
        <f>P152+Q152</f>
        <v>168</v>
      </c>
    </row>
    <row r="153" spans="1:18" ht="12" customHeight="1" x14ac:dyDescent="0.3">
      <c r="A153" s="75"/>
      <c r="B153" s="93"/>
      <c r="C153" s="65"/>
      <c r="D153" s="42" t="s">
        <v>49</v>
      </c>
      <c r="E153" s="38">
        <v>15</v>
      </c>
      <c r="F153" s="66"/>
      <c r="G153" s="80"/>
      <c r="H153" s="68"/>
      <c r="J153" s="70"/>
      <c r="K153" s="73"/>
      <c r="L153" s="53"/>
      <c r="N153" s="22"/>
      <c r="P153" s="8"/>
      <c r="R153" s="24"/>
    </row>
    <row r="154" spans="1:18" ht="12" customHeight="1" thickBot="1" x14ac:dyDescent="0.35">
      <c r="A154" s="75"/>
      <c r="B154" s="93"/>
      <c r="C154" s="65"/>
      <c r="D154" s="42"/>
      <c r="E154" s="38"/>
      <c r="F154" s="66"/>
      <c r="G154" s="81"/>
      <c r="H154" s="68"/>
      <c r="J154" s="71"/>
      <c r="K154" s="74"/>
      <c r="L154" s="53"/>
      <c r="N154" s="22"/>
      <c r="P154" s="8"/>
      <c r="R154" s="24"/>
    </row>
    <row r="155" spans="1:18" ht="12" customHeight="1" x14ac:dyDescent="0.3">
      <c r="A155" s="75" t="s">
        <v>159</v>
      </c>
      <c r="B155" s="93" t="s">
        <v>254</v>
      </c>
      <c r="C155" s="65" t="s">
        <v>14</v>
      </c>
      <c r="D155" s="42" t="s">
        <v>48</v>
      </c>
      <c r="E155" s="38">
        <f t="shared" si="2"/>
        <v>3830</v>
      </c>
      <c r="F155" s="66">
        <f>E155+E156</f>
        <v>5430</v>
      </c>
      <c r="G155" s="79"/>
      <c r="H155" s="68"/>
      <c r="J155" s="69" t="s">
        <v>211</v>
      </c>
      <c r="K155" s="72" t="str">
        <f>B155</f>
        <v xml:space="preserve">mąka 500 wrocławska </v>
      </c>
      <c r="L155" s="52">
        <v>3000</v>
      </c>
      <c r="M155" s="20">
        <v>830</v>
      </c>
      <c r="N155" s="25">
        <f>L155+M155</f>
        <v>3830</v>
      </c>
      <c r="O155" s="20">
        <v>1.35</v>
      </c>
      <c r="P155" s="21">
        <f>L155*O155</f>
        <v>4050.0000000000005</v>
      </c>
      <c r="Q155" s="20">
        <f>M155*O155</f>
        <v>1120.5</v>
      </c>
      <c r="R155" s="23">
        <f>P155+Q155</f>
        <v>5170.5</v>
      </c>
    </row>
    <row r="156" spans="1:18" ht="12" customHeight="1" x14ac:dyDescent="0.3">
      <c r="A156" s="75"/>
      <c r="B156" s="93"/>
      <c r="C156" s="65"/>
      <c r="D156" s="42" t="s">
        <v>49</v>
      </c>
      <c r="E156" s="38">
        <v>1600</v>
      </c>
      <c r="F156" s="66"/>
      <c r="G156" s="80"/>
      <c r="H156" s="68"/>
      <c r="J156" s="70"/>
      <c r="K156" s="73"/>
      <c r="L156" s="53"/>
      <c r="N156" s="22"/>
      <c r="P156" s="8"/>
      <c r="R156" s="24"/>
    </row>
    <row r="157" spans="1:18" ht="12" customHeight="1" thickBot="1" x14ac:dyDescent="0.35">
      <c r="A157" s="75"/>
      <c r="B157" s="93"/>
      <c r="C157" s="65"/>
      <c r="D157" s="42"/>
      <c r="E157" s="38"/>
      <c r="F157" s="66"/>
      <c r="G157" s="81"/>
      <c r="H157" s="68"/>
      <c r="J157" s="71"/>
      <c r="K157" s="74"/>
      <c r="L157" s="53"/>
      <c r="N157" s="22"/>
      <c r="P157" s="8"/>
      <c r="R157" s="24"/>
    </row>
    <row r="158" spans="1:18" ht="12" customHeight="1" x14ac:dyDescent="0.3">
      <c r="A158" s="75" t="s">
        <v>160</v>
      </c>
      <c r="B158" s="93" t="s">
        <v>255</v>
      </c>
      <c r="C158" s="65" t="s">
        <v>318</v>
      </c>
      <c r="D158" s="42" t="s">
        <v>48</v>
      </c>
      <c r="E158" s="38">
        <f t="shared" si="2"/>
        <v>565</v>
      </c>
      <c r="F158" s="66">
        <f>E158+E159</f>
        <v>625</v>
      </c>
      <c r="G158" s="79"/>
      <c r="H158" s="68"/>
      <c r="J158" s="69" t="s">
        <v>212</v>
      </c>
      <c r="K158" s="72" t="str">
        <f>B158</f>
        <v>mąka ziemniaczana</v>
      </c>
      <c r="L158" s="52">
        <v>500</v>
      </c>
      <c r="M158" s="20">
        <v>65</v>
      </c>
      <c r="N158" s="25">
        <f>L158+M158</f>
        <v>565</v>
      </c>
      <c r="O158" s="20">
        <v>3.6</v>
      </c>
      <c r="P158" s="21">
        <f>L158*O158</f>
        <v>1800</v>
      </c>
      <c r="Q158" s="20">
        <f>M158*O158</f>
        <v>234</v>
      </c>
      <c r="R158" s="23">
        <f>P158+Q158</f>
        <v>2034</v>
      </c>
    </row>
    <row r="159" spans="1:18" ht="12" customHeight="1" x14ac:dyDescent="0.3">
      <c r="A159" s="75"/>
      <c r="B159" s="93"/>
      <c r="C159" s="65"/>
      <c r="D159" s="42" t="s">
        <v>49</v>
      </c>
      <c r="E159" s="38">
        <v>60</v>
      </c>
      <c r="F159" s="66"/>
      <c r="G159" s="80"/>
      <c r="H159" s="68"/>
      <c r="J159" s="70"/>
      <c r="K159" s="73"/>
      <c r="L159" s="53"/>
      <c r="N159" s="22"/>
      <c r="P159" s="8"/>
      <c r="R159" s="24"/>
    </row>
    <row r="160" spans="1:18" ht="12" customHeight="1" thickBot="1" x14ac:dyDescent="0.35">
      <c r="A160" s="75"/>
      <c r="B160" s="93"/>
      <c r="C160" s="65"/>
      <c r="D160" s="42"/>
      <c r="E160" s="38"/>
      <c r="F160" s="66"/>
      <c r="G160" s="81"/>
      <c r="H160" s="68"/>
      <c r="J160" s="71"/>
      <c r="K160" s="74"/>
      <c r="L160" s="53"/>
      <c r="N160" s="22"/>
      <c r="P160" s="8"/>
      <c r="R160" s="24"/>
    </row>
    <row r="161" spans="1:18" ht="12" customHeight="1" x14ac:dyDescent="0.3">
      <c r="A161" s="75" t="s">
        <v>161</v>
      </c>
      <c r="B161" s="93" t="s">
        <v>256</v>
      </c>
      <c r="C161" s="65" t="s">
        <v>14</v>
      </c>
      <c r="D161" s="42" t="s">
        <v>48</v>
      </c>
      <c r="E161" s="38">
        <f t="shared" si="2"/>
        <v>38</v>
      </c>
      <c r="F161" s="66">
        <f>E161+E162</f>
        <v>48</v>
      </c>
      <c r="G161" s="79"/>
      <c r="H161" s="68"/>
      <c r="J161" s="69" t="s">
        <v>319</v>
      </c>
      <c r="K161" s="72" t="str">
        <f>B161</f>
        <v>miód naturalny</v>
      </c>
      <c r="L161" s="52">
        <v>8</v>
      </c>
      <c r="M161" s="20">
        <v>30</v>
      </c>
      <c r="N161" s="25">
        <f>L161+M161</f>
        <v>38</v>
      </c>
      <c r="O161" s="20">
        <v>15</v>
      </c>
      <c r="P161" s="21">
        <f>L161*O161</f>
        <v>120</v>
      </c>
      <c r="Q161" s="20">
        <f>M161*O161</f>
        <v>450</v>
      </c>
      <c r="R161" s="23">
        <f>P161+Q161</f>
        <v>570</v>
      </c>
    </row>
    <row r="162" spans="1:18" ht="12" customHeight="1" x14ac:dyDescent="0.3">
      <c r="A162" s="75"/>
      <c r="B162" s="93"/>
      <c r="C162" s="65"/>
      <c r="D162" s="42" t="s">
        <v>49</v>
      </c>
      <c r="E162" s="38">
        <v>10</v>
      </c>
      <c r="F162" s="66"/>
      <c r="G162" s="80"/>
      <c r="H162" s="68"/>
      <c r="J162" s="70"/>
      <c r="K162" s="73"/>
      <c r="L162" s="53"/>
      <c r="N162" s="22"/>
      <c r="P162" s="8"/>
      <c r="R162" s="24"/>
    </row>
    <row r="163" spans="1:18" ht="12" customHeight="1" thickBot="1" x14ac:dyDescent="0.35">
      <c r="A163" s="75"/>
      <c r="B163" s="93"/>
      <c r="C163" s="65"/>
      <c r="D163" s="42"/>
      <c r="E163" s="38"/>
      <c r="F163" s="66"/>
      <c r="G163" s="81"/>
      <c r="H163" s="68"/>
      <c r="J163" s="71"/>
      <c r="K163" s="74"/>
      <c r="L163" s="53"/>
      <c r="N163" s="22"/>
      <c r="P163" s="8"/>
      <c r="R163" s="24"/>
    </row>
    <row r="164" spans="1:18" ht="12" customHeight="1" x14ac:dyDescent="0.3">
      <c r="A164" s="75" t="s">
        <v>162</v>
      </c>
      <c r="B164" s="93" t="s">
        <v>298</v>
      </c>
      <c r="C164" s="65" t="s">
        <v>318</v>
      </c>
      <c r="D164" s="42" t="s">
        <v>48</v>
      </c>
      <c r="E164" s="38">
        <f t="shared" si="2"/>
        <v>240</v>
      </c>
      <c r="F164" s="66">
        <f>E164+E165</f>
        <v>360</v>
      </c>
      <c r="G164" s="79"/>
      <c r="H164" s="68"/>
      <c r="J164" s="69" t="s">
        <v>213</v>
      </c>
      <c r="K164" s="72" t="str">
        <f>B164</f>
        <v>musztarda  rosyjska (op. max. do 1 kg)</v>
      </c>
      <c r="L164" s="52">
        <v>160</v>
      </c>
      <c r="M164" s="20">
        <v>80</v>
      </c>
      <c r="N164" s="25">
        <f>L164+M164</f>
        <v>240</v>
      </c>
      <c r="O164" s="20">
        <v>4</v>
      </c>
      <c r="P164" s="21">
        <f>L164*O164</f>
        <v>640</v>
      </c>
      <c r="Q164" s="20">
        <f>M164*O164</f>
        <v>320</v>
      </c>
      <c r="R164" s="23">
        <f>P164+Q164</f>
        <v>960</v>
      </c>
    </row>
    <row r="165" spans="1:18" ht="12" customHeight="1" x14ac:dyDescent="0.3">
      <c r="A165" s="75"/>
      <c r="B165" s="93"/>
      <c r="C165" s="65"/>
      <c r="D165" s="42" t="s">
        <v>49</v>
      </c>
      <c r="E165" s="38">
        <v>120</v>
      </c>
      <c r="F165" s="66"/>
      <c r="G165" s="80"/>
      <c r="H165" s="68"/>
      <c r="J165" s="70"/>
      <c r="K165" s="73"/>
      <c r="L165" s="53"/>
      <c r="N165" s="22"/>
      <c r="P165" s="8"/>
      <c r="R165" s="24"/>
    </row>
    <row r="166" spans="1:18" ht="12" customHeight="1" thickBot="1" x14ac:dyDescent="0.35">
      <c r="A166" s="75"/>
      <c r="B166" s="93"/>
      <c r="C166" s="65"/>
      <c r="D166" s="42"/>
      <c r="E166" s="38"/>
      <c r="F166" s="66"/>
      <c r="G166" s="81"/>
      <c r="H166" s="68"/>
      <c r="J166" s="71"/>
      <c r="K166" s="74"/>
      <c r="L166" s="53"/>
      <c r="N166" s="22"/>
      <c r="P166" s="8"/>
      <c r="R166" s="24"/>
    </row>
    <row r="167" spans="1:18" ht="12" customHeight="1" x14ac:dyDescent="0.3">
      <c r="A167" s="75" t="s">
        <v>163</v>
      </c>
      <c r="B167" s="93" t="s">
        <v>257</v>
      </c>
      <c r="C167" s="65" t="s">
        <v>318</v>
      </c>
      <c r="D167" s="42" t="s">
        <v>48</v>
      </c>
      <c r="E167" s="38">
        <f t="shared" si="2"/>
        <v>230</v>
      </c>
      <c r="F167" s="66">
        <f>E167+E168</f>
        <v>530</v>
      </c>
      <c r="G167" s="79"/>
      <c r="H167" s="68"/>
      <c r="J167" s="69" t="s">
        <v>214</v>
      </c>
      <c r="K167" s="72" t="str">
        <f>B167</f>
        <v>ocet 10%</v>
      </c>
      <c r="L167" s="52">
        <v>200</v>
      </c>
      <c r="M167" s="20">
        <v>30</v>
      </c>
      <c r="N167" s="25">
        <f>L167+M167</f>
        <v>230</v>
      </c>
      <c r="O167" s="20">
        <v>2.2999999999999998</v>
      </c>
      <c r="P167" s="21">
        <f>L167*O167</f>
        <v>459.99999999999994</v>
      </c>
      <c r="Q167" s="20">
        <f>M167*O167</f>
        <v>69</v>
      </c>
      <c r="R167" s="23">
        <f>P167+Q167</f>
        <v>529</v>
      </c>
    </row>
    <row r="168" spans="1:18" ht="12" customHeight="1" x14ac:dyDescent="0.3">
      <c r="A168" s="75"/>
      <c r="B168" s="93"/>
      <c r="C168" s="65"/>
      <c r="D168" s="42" t="s">
        <v>49</v>
      </c>
      <c r="E168" s="38">
        <v>300</v>
      </c>
      <c r="F168" s="66"/>
      <c r="G168" s="80"/>
      <c r="H168" s="68"/>
      <c r="J168" s="70"/>
      <c r="K168" s="73"/>
      <c r="L168" s="53"/>
      <c r="N168" s="22"/>
      <c r="P168" s="8"/>
      <c r="R168" s="24"/>
    </row>
    <row r="169" spans="1:18" ht="12" customHeight="1" thickBot="1" x14ac:dyDescent="0.35">
      <c r="A169" s="75"/>
      <c r="B169" s="93"/>
      <c r="C169" s="65"/>
      <c r="D169" s="42"/>
      <c r="E169" s="38"/>
      <c r="F169" s="66"/>
      <c r="G169" s="81"/>
      <c r="H169" s="68"/>
      <c r="J169" s="71"/>
      <c r="K169" s="74"/>
      <c r="L169" s="53"/>
      <c r="N169" s="22"/>
      <c r="P169" s="8"/>
      <c r="R169" s="24"/>
    </row>
    <row r="170" spans="1:18" ht="12" customHeight="1" x14ac:dyDescent="0.3">
      <c r="A170" s="75" t="s">
        <v>164</v>
      </c>
      <c r="B170" s="93" t="s">
        <v>258</v>
      </c>
      <c r="C170" s="65" t="s">
        <v>318</v>
      </c>
      <c r="D170" s="42" t="s">
        <v>48</v>
      </c>
      <c r="E170" s="38">
        <f t="shared" si="2"/>
        <v>2150</v>
      </c>
      <c r="F170" s="66">
        <f>E170+E171</f>
        <v>2700</v>
      </c>
      <c r="G170" s="79"/>
      <c r="H170" s="68"/>
      <c r="J170" s="69" t="s">
        <v>215</v>
      </c>
      <c r="K170" s="72" t="str">
        <f>B170</f>
        <v>ogórek konserwowy</v>
      </c>
      <c r="L170" s="52">
        <v>1650</v>
      </c>
      <c r="M170" s="20">
        <v>500</v>
      </c>
      <c r="N170" s="25">
        <f>L170+M170</f>
        <v>2150</v>
      </c>
      <c r="O170" s="20">
        <v>3</v>
      </c>
      <c r="P170" s="21">
        <f>L170*O170</f>
        <v>4950</v>
      </c>
      <c r="Q170" s="20">
        <f>M170*O170</f>
        <v>1500</v>
      </c>
      <c r="R170" s="23">
        <f>P170+Q170</f>
        <v>6450</v>
      </c>
    </row>
    <row r="171" spans="1:18" ht="12" customHeight="1" x14ac:dyDescent="0.3">
      <c r="A171" s="75"/>
      <c r="B171" s="93"/>
      <c r="C171" s="65"/>
      <c r="D171" s="42" t="s">
        <v>49</v>
      </c>
      <c r="E171" s="38">
        <v>550</v>
      </c>
      <c r="F171" s="66"/>
      <c r="G171" s="80"/>
      <c r="H171" s="68"/>
      <c r="J171" s="70"/>
      <c r="K171" s="73"/>
      <c r="L171" s="53"/>
      <c r="N171" s="22"/>
      <c r="P171" s="8"/>
      <c r="R171" s="24"/>
    </row>
    <row r="172" spans="1:18" ht="12" customHeight="1" thickBot="1" x14ac:dyDescent="0.35">
      <c r="A172" s="75"/>
      <c r="B172" s="93"/>
      <c r="C172" s="65"/>
      <c r="D172" s="42"/>
      <c r="E172" s="38"/>
      <c r="F172" s="66"/>
      <c r="G172" s="81"/>
      <c r="H172" s="68"/>
      <c r="J172" s="71"/>
      <c r="K172" s="74"/>
      <c r="L172" s="53"/>
      <c r="N172" s="22"/>
      <c r="P172" s="8"/>
      <c r="R172" s="24"/>
    </row>
    <row r="173" spans="1:18" ht="12" customHeight="1" x14ac:dyDescent="0.3">
      <c r="A173" s="75" t="s">
        <v>165</v>
      </c>
      <c r="B173" s="93" t="s">
        <v>259</v>
      </c>
      <c r="C173" s="65" t="s">
        <v>14</v>
      </c>
      <c r="D173" s="42" t="s">
        <v>48</v>
      </c>
      <c r="E173" s="38">
        <f t="shared" si="2"/>
        <v>3260</v>
      </c>
      <c r="F173" s="66">
        <f>E173+E174</f>
        <v>4760</v>
      </c>
      <c r="G173" s="79"/>
      <c r="H173" s="68"/>
      <c r="J173" s="69" t="s">
        <v>216</v>
      </c>
      <c r="K173" s="72" t="str">
        <f>B173</f>
        <v>olej spożywczy rzepakowy (op. 1 litr do 5 litrów)</v>
      </c>
      <c r="L173" s="52">
        <v>2400</v>
      </c>
      <c r="M173" s="20">
        <v>860</v>
      </c>
      <c r="N173" s="25">
        <f>L173+M173</f>
        <v>3260</v>
      </c>
      <c r="O173" s="20">
        <v>4</v>
      </c>
      <c r="P173" s="21">
        <f>L173*O173</f>
        <v>9600</v>
      </c>
      <c r="Q173" s="20">
        <f>M173*O173</f>
        <v>3440</v>
      </c>
      <c r="R173" s="23">
        <f>P173+Q173</f>
        <v>13040</v>
      </c>
    </row>
    <row r="174" spans="1:18" ht="12" customHeight="1" x14ac:dyDescent="0.3">
      <c r="A174" s="75"/>
      <c r="B174" s="93"/>
      <c r="C174" s="65"/>
      <c r="D174" s="42" t="s">
        <v>49</v>
      </c>
      <c r="E174" s="38">
        <v>1500</v>
      </c>
      <c r="F174" s="66"/>
      <c r="G174" s="80"/>
      <c r="H174" s="68"/>
      <c r="J174" s="70"/>
      <c r="K174" s="73"/>
      <c r="L174" s="53"/>
      <c r="N174" s="22"/>
      <c r="P174" s="8"/>
      <c r="R174" s="24"/>
    </row>
    <row r="175" spans="1:18" ht="12" customHeight="1" thickBot="1" x14ac:dyDescent="0.35">
      <c r="A175" s="75"/>
      <c r="B175" s="93"/>
      <c r="C175" s="65"/>
      <c r="D175" s="42"/>
      <c r="E175" s="38"/>
      <c r="F175" s="66"/>
      <c r="G175" s="81"/>
      <c r="H175" s="68"/>
      <c r="J175" s="71"/>
      <c r="K175" s="74"/>
      <c r="L175" s="53"/>
      <c r="N175" s="22"/>
      <c r="P175" s="8"/>
      <c r="R175" s="24"/>
    </row>
    <row r="176" spans="1:18" ht="12" customHeight="1" x14ac:dyDescent="0.3">
      <c r="A176" s="75" t="s">
        <v>166</v>
      </c>
      <c r="B176" s="93" t="s">
        <v>299</v>
      </c>
      <c r="C176" s="65" t="s">
        <v>14</v>
      </c>
      <c r="D176" s="42" t="s">
        <v>48</v>
      </c>
      <c r="E176" s="38">
        <f t="shared" si="2"/>
        <v>0</v>
      </c>
      <c r="F176" s="66">
        <f>E176+E177</f>
        <v>70</v>
      </c>
      <c r="G176" s="79"/>
      <c r="H176" s="68"/>
      <c r="J176" s="69" t="s">
        <v>217</v>
      </c>
      <c r="K176" s="72" t="str">
        <f>B176</f>
        <v>olej spożywczy słonecznikowy (op. 1 litr do 5 litrów)</v>
      </c>
      <c r="L176" s="52"/>
      <c r="M176" s="20"/>
      <c r="N176" s="25">
        <f>L176+M176</f>
        <v>0</v>
      </c>
      <c r="O176" s="20"/>
      <c r="P176" s="21">
        <f>L176*O176</f>
        <v>0</v>
      </c>
      <c r="Q176" s="20">
        <f>M176*O176</f>
        <v>0</v>
      </c>
      <c r="R176" s="23">
        <f>P176+Q176</f>
        <v>0</v>
      </c>
    </row>
    <row r="177" spans="1:18" ht="12" customHeight="1" x14ac:dyDescent="0.3">
      <c r="A177" s="75"/>
      <c r="B177" s="93"/>
      <c r="C177" s="65"/>
      <c r="D177" s="42" t="s">
        <v>49</v>
      </c>
      <c r="E177" s="38">
        <v>70</v>
      </c>
      <c r="F177" s="66"/>
      <c r="G177" s="80"/>
      <c r="H177" s="68"/>
      <c r="J177" s="70"/>
      <c r="K177" s="73"/>
      <c r="L177" s="53"/>
      <c r="N177" s="22"/>
      <c r="P177" s="8"/>
      <c r="R177" s="24"/>
    </row>
    <row r="178" spans="1:18" ht="12" customHeight="1" thickBot="1" x14ac:dyDescent="0.35">
      <c r="A178" s="75"/>
      <c r="B178" s="93"/>
      <c r="C178" s="65"/>
      <c r="D178" s="42"/>
      <c r="E178" s="55"/>
      <c r="F178" s="66"/>
      <c r="G178" s="81"/>
      <c r="H178" s="68"/>
      <c r="J178" s="71"/>
      <c r="K178" s="74"/>
      <c r="L178" s="53"/>
      <c r="N178" s="22"/>
      <c r="P178" s="8"/>
      <c r="R178" s="24"/>
    </row>
    <row r="179" spans="1:18" ht="12.75" customHeight="1" x14ac:dyDescent="0.3">
      <c r="A179" s="75" t="s">
        <v>167</v>
      </c>
      <c r="B179" s="93" t="s">
        <v>300</v>
      </c>
      <c r="C179" s="65" t="s">
        <v>14</v>
      </c>
      <c r="D179" s="42" t="s">
        <v>48</v>
      </c>
      <c r="E179" s="38">
        <f t="shared" si="2"/>
        <v>5</v>
      </c>
      <c r="F179" s="66">
        <f>E179+E180</f>
        <v>10</v>
      </c>
      <c r="G179" s="79"/>
      <c r="H179" s="68"/>
      <c r="J179" s="69" t="s">
        <v>218</v>
      </c>
      <c r="K179" s="72" t="str">
        <f>B179</f>
        <v>oliwa z oliwek  (op. 0,5l – 1 litr)</v>
      </c>
      <c r="L179" s="52">
        <v>1</v>
      </c>
      <c r="M179" s="20">
        <v>4</v>
      </c>
      <c r="N179" s="25">
        <f>L179+M179</f>
        <v>5</v>
      </c>
      <c r="O179" s="20">
        <v>55</v>
      </c>
      <c r="P179" s="21">
        <f>L179*O179</f>
        <v>55</v>
      </c>
      <c r="Q179" s="20">
        <f>M179*O179</f>
        <v>220</v>
      </c>
      <c r="R179" s="23">
        <f>P179+Q179</f>
        <v>275</v>
      </c>
    </row>
    <row r="180" spans="1:18" ht="12.75" customHeight="1" x14ac:dyDescent="0.3">
      <c r="A180" s="75"/>
      <c r="B180" s="93"/>
      <c r="C180" s="65"/>
      <c r="D180" s="42" t="s">
        <v>49</v>
      </c>
      <c r="E180" s="38">
        <v>5</v>
      </c>
      <c r="F180" s="66"/>
      <c r="G180" s="80"/>
      <c r="H180" s="68"/>
      <c r="J180" s="70"/>
      <c r="K180" s="73"/>
      <c r="L180" s="53"/>
      <c r="N180" s="22"/>
      <c r="P180" s="8"/>
      <c r="R180" s="24"/>
    </row>
    <row r="181" spans="1:18" ht="12.75" customHeight="1" thickBot="1" x14ac:dyDescent="0.35">
      <c r="A181" s="75"/>
      <c r="B181" s="93"/>
      <c r="C181" s="65"/>
      <c r="D181" s="42"/>
      <c r="E181" s="38"/>
      <c r="F181" s="66"/>
      <c r="G181" s="81"/>
      <c r="H181" s="68"/>
      <c r="J181" s="71"/>
      <c r="K181" s="74"/>
      <c r="L181" s="53"/>
      <c r="N181" s="22"/>
      <c r="P181" s="8"/>
      <c r="R181" s="24"/>
    </row>
    <row r="182" spans="1:18" ht="12.75" customHeight="1" x14ac:dyDescent="0.3">
      <c r="A182" s="75" t="s">
        <v>168</v>
      </c>
      <c r="B182" s="93" t="s">
        <v>260</v>
      </c>
      <c r="C182" s="65" t="s">
        <v>14</v>
      </c>
      <c r="D182" s="42" t="s">
        <v>48</v>
      </c>
      <c r="E182" s="38">
        <f t="shared" si="2"/>
        <v>0</v>
      </c>
      <c r="F182" s="66">
        <f>E182+E183</f>
        <v>1</v>
      </c>
      <c r="G182" s="79"/>
      <c r="H182" s="68"/>
      <c r="J182" s="69" t="s">
        <v>320</v>
      </c>
      <c r="K182" s="72" t="str">
        <f>B182</f>
        <v>oregano</v>
      </c>
      <c r="L182" s="52"/>
      <c r="M182" s="20"/>
      <c r="N182" s="25">
        <f>L182+M182</f>
        <v>0</v>
      </c>
      <c r="O182" s="20"/>
      <c r="P182" s="21">
        <f>L182*O182</f>
        <v>0</v>
      </c>
      <c r="Q182" s="20">
        <f>M182*O182</f>
        <v>0</v>
      </c>
      <c r="R182" s="23">
        <f>P182+Q182</f>
        <v>0</v>
      </c>
    </row>
    <row r="183" spans="1:18" ht="12.75" customHeight="1" x14ac:dyDescent="0.3">
      <c r="A183" s="75"/>
      <c r="B183" s="93"/>
      <c r="C183" s="65"/>
      <c r="D183" s="42" t="s">
        <v>49</v>
      </c>
      <c r="E183" s="38">
        <v>1</v>
      </c>
      <c r="F183" s="66"/>
      <c r="G183" s="80"/>
      <c r="H183" s="68"/>
      <c r="J183" s="70"/>
      <c r="K183" s="73"/>
      <c r="L183" s="53"/>
      <c r="N183" s="22"/>
      <c r="P183" s="8"/>
      <c r="R183" s="24"/>
    </row>
    <row r="184" spans="1:18" ht="12.75" customHeight="1" thickBot="1" x14ac:dyDescent="0.35">
      <c r="A184" s="75"/>
      <c r="B184" s="93"/>
      <c r="C184" s="65"/>
      <c r="D184" s="42"/>
      <c r="E184" s="55"/>
      <c r="F184" s="66"/>
      <c r="G184" s="81"/>
      <c r="H184" s="68"/>
      <c r="J184" s="71"/>
      <c r="K184" s="74"/>
      <c r="L184" s="53"/>
      <c r="N184" s="22"/>
      <c r="P184" s="8"/>
      <c r="R184" s="24"/>
    </row>
    <row r="185" spans="1:18" ht="12.75" customHeight="1" x14ac:dyDescent="0.3">
      <c r="A185" s="75" t="s">
        <v>169</v>
      </c>
      <c r="B185" s="93" t="s">
        <v>261</v>
      </c>
      <c r="C185" s="65" t="s">
        <v>14</v>
      </c>
      <c r="D185" s="42" t="s">
        <v>48</v>
      </c>
      <c r="E185" s="38">
        <f t="shared" si="2"/>
        <v>1180</v>
      </c>
      <c r="F185" s="66">
        <f>E185+E186</f>
        <v>1180</v>
      </c>
      <c r="G185" s="79"/>
      <c r="H185" s="68"/>
      <c r="J185" s="69" t="s">
        <v>219</v>
      </c>
      <c r="K185" s="72" t="str">
        <f>B185</f>
        <v>papryka konserwowa</v>
      </c>
      <c r="L185" s="52">
        <v>1000</v>
      </c>
      <c r="M185" s="20">
        <v>180</v>
      </c>
      <c r="N185" s="25">
        <f>L185+M185</f>
        <v>1180</v>
      </c>
      <c r="O185" s="20">
        <v>4.3</v>
      </c>
      <c r="P185" s="21">
        <f>L185*O185</f>
        <v>4300</v>
      </c>
      <c r="Q185" s="20">
        <f>M185*O185</f>
        <v>774</v>
      </c>
      <c r="R185" s="23">
        <f>P185+Q185</f>
        <v>5074</v>
      </c>
    </row>
    <row r="186" spans="1:18" ht="12.75" customHeight="1" x14ac:dyDescent="0.3">
      <c r="A186" s="75"/>
      <c r="B186" s="93"/>
      <c r="C186" s="65"/>
      <c r="D186" s="42" t="s">
        <v>49</v>
      </c>
      <c r="E186" s="38">
        <v>0</v>
      </c>
      <c r="F186" s="66"/>
      <c r="G186" s="80"/>
      <c r="H186" s="68"/>
      <c r="J186" s="70"/>
      <c r="K186" s="73"/>
      <c r="L186" s="53"/>
      <c r="N186" s="22"/>
      <c r="P186" s="8"/>
      <c r="R186" s="24"/>
    </row>
    <row r="187" spans="1:18" ht="12.75" customHeight="1" thickBot="1" x14ac:dyDescent="0.35">
      <c r="A187" s="75"/>
      <c r="B187" s="93"/>
      <c r="C187" s="65"/>
      <c r="D187" s="42"/>
      <c r="E187" s="38"/>
      <c r="F187" s="66"/>
      <c r="G187" s="81"/>
      <c r="H187" s="68"/>
      <c r="J187" s="71"/>
      <c r="K187" s="74"/>
      <c r="L187" s="53"/>
      <c r="N187" s="22"/>
      <c r="P187" s="8"/>
      <c r="R187" s="24"/>
    </row>
    <row r="188" spans="1:18" ht="12.75" customHeight="1" x14ac:dyDescent="0.3">
      <c r="A188" s="75" t="s">
        <v>170</v>
      </c>
      <c r="B188" s="93" t="s">
        <v>301</v>
      </c>
      <c r="C188" s="65" t="s">
        <v>14</v>
      </c>
      <c r="D188" s="42" t="s">
        <v>48</v>
      </c>
      <c r="E188" s="38">
        <f t="shared" si="2"/>
        <v>0</v>
      </c>
      <c r="F188" s="66">
        <f>E188+E189</f>
        <v>20</v>
      </c>
      <c r="G188" s="79"/>
      <c r="H188" s="68"/>
      <c r="J188" s="69" t="s">
        <v>220</v>
      </c>
      <c r="K188" s="72" t="str">
        <f>B188</f>
        <v>papryka słodka mielona w proszku</v>
      </c>
      <c r="L188" s="52"/>
      <c r="M188" s="20"/>
      <c r="N188" s="25">
        <f>L188+M188</f>
        <v>0</v>
      </c>
      <c r="O188" s="20"/>
      <c r="P188" s="21">
        <f>L188*O188</f>
        <v>0</v>
      </c>
      <c r="Q188" s="20">
        <f>M188*O188</f>
        <v>0</v>
      </c>
      <c r="R188" s="23">
        <f>P188+Q188</f>
        <v>0</v>
      </c>
    </row>
    <row r="189" spans="1:18" ht="12.75" customHeight="1" x14ac:dyDescent="0.3">
      <c r="A189" s="75"/>
      <c r="B189" s="93"/>
      <c r="C189" s="65"/>
      <c r="D189" s="42" t="s">
        <v>49</v>
      </c>
      <c r="E189" s="38">
        <v>20</v>
      </c>
      <c r="F189" s="66"/>
      <c r="G189" s="80"/>
      <c r="H189" s="68"/>
      <c r="J189" s="70"/>
      <c r="K189" s="73"/>
      <c r="L189" s="53"/>
      <c r="N189" s="22"/>
      <c r="P189" s="8"/>
      <c r="R189" s="24"/>
    </row>
    <row r="190" spans="1:18" ht="12.75" customHeight="1" thickBot="1" x14ac:dyDescent="0.35">
      <c r="A190" s="75"/>
      <c r="B190" s="93"/>
      <c r="C190" s="65"/>
      <c r="D190" s="42"/>
      <c r="E190" s="38"/>
      <c r="F190" s="66"/>
      <c r="G190" s="81"/>
      <c r="H190" s="68"/>
      <c r="J190" s="71"/>
      <c r="K190" s="74"/>
      <c r="L190" s="53"/>
      <c r="N190" s="22"/>
      <c r="P190" s="8"/>
      <c r="R190" s="24"/>
    </row>
    <row r="191" spans="1:18" ht="12.75" customHeight="1" x14ac:dyDescent="0.3">
      <c r="A191" s="75" t="s">
        <v>171</v>
      </c>
      <c r="B191" s="93" t="s">
        <v>262</v>
      </c>
      <c r="C191" s="65" t="s">
        <v>14</v>
      </c>
      <c r="D191" s="42" t="s">
        <v>48</v>
      </c>
      <c r="E191" s="38">
        <f t="shared" si="2"/>
        <v>70</v>
      </c>
      <c r="F191" s="66">
        <f>E191+E192</f>
        <v>70</v>
      </c>
      <c r="G191" s="79"/>
      <c r="H191" s="68"/>
      <c r="J191" s="69" t="s">
        <v>221</v>
      </c>
      <c r="K191" s="72" t="str">
        <f>B191</f>
        <v>pieczarki marynowane</v>
      </c>
      <c r="L191" s="52">
        <v>40</v>
      </c>
      <c r="M191" s="20">
        <v>30</v>
      </c>
      <c r="N191" s="25">
        <f>L191+M191</f>
        <v>70</v>
      </c>
      <c r="O191" s="20">
        <v>5</v>
      </c>
      <c r="P191" s="21">
        <f>L191*O191</f>
        <v>200</v>
      </c>
      <c r="Q191" s="20">
        <f>M191*O191</f>
        <v>150</v>
      </c>
      <c r="R191" s="23">
        <f>P191+Q191</f>
        <v>350</v>
      </c>
    </row>
    <row r="192" spans="1:18" ht="12.75" customHeight="1" x14ac:dyDescent="0.3">
      <c r="A192" s="75"/>
      <c r="B192" s="93"/>
      <c r="C192" s="65"/>
      <c r="D192" s="42" t="s">
        <v>49</v>
      </c>
      <c r="E192" s="38">
        <v>0</v>
      </c>
      <c r="F192" s="66"/>
      <c r="G192" s="80"/>
      <c r="H192" s="68"/>
      <c r="J192" s="70"/>
      <c r="K192" s="73"/>
      <c r="L192" s="53"/>
      <c r="N192" s="22"/>
      <c r="P192" s="8"/>
      <c r="R192" s="24"/>
    </row>
    <row r="193" spans="1:18" ht="12.75" customHeight="1" thickBot="1" x14ac:dyDescent="0.35">
      <c r="A193" s="75"/>
      <c r="B193" s="93"/>
      <c r="C193" s="65"/>
      <c r="D193" s="42"/>
      <c r="E193" s="38"/>
      <c r="F193" s="66"/>
      <c r="G193" s="81"/>
      <c r="H193" s="68"/>
      <c r="J193" s="71"/>
      <c r="K193" s="74"/>
      <c r="L193" s="53"/>
      <c r="N193" s="22"/>
      <c r="P193" s="8"/>
      <c r="R193" s="24"/>
    </row>
    <row r="194" spans="1:18" ht="12.75" customHeight="1" x14ac:dyDescent="0.3">
      <c r="A194" s="75" t="s">
        <v>172</v>
      </c>
      <c r="B194" s="93" t="s">
        <v>263</v>
      </c>
      <c r="C194" s="65" t="s">
        <v>14</v>
      </c>
      <c r="D194" s="42" t="s">
        <v>48</v>
      </c>
      <c r="E194" s="38">
        <f t="shared" ref="E194:E257" si="3">N194</f>
        <v>0</v>
      </c>
      <c r="F194" s="66">
        <f>E194+E195</f>
        <v>45</v>
      </c>
      <c r="G194" s="79"/>
      <c r="H194" s="68"/>
      <c r="J194" s="69" t="s">
        <v>222</v>
      </c>
      <c r="K194" s="72" t="str">
        <f>B194</f>
        <v>pieprz czarny mielony</v>
      </c>
      <c r="L194" s="52"/>
      <c r="M194" s="20"/>
      <c r="N194" s="25">
        <f>L194+M194</f>
        <v>0</v>
      </c>
      <c r="O194" s="20"/>
      <c r="P194" s="21">
        <f>L194*O194</f>
        <v>0</v>
      </c>
      <c r="Q194" s="20">
        <f>M194*O194</f>
        <v>0</v>
      </c>
      <c r="R194" s="23">
        <f>P194+Q194</f>
        <v>0</v>
      </c>
    </row>
    <row r="195" spans="1:18" ht="12.75" customHeight="1" x14ac:dyDescent="0.3">
      <c r="A195" s="75"/>
      <c r="B195" s="93"/>
      <c r="C195" s="65"/>
      <c r="D195" s="42" t="s">
        <v>49</v>
      </c>
      <c r="E195" s="38">
        <v>45</v>
      </c>
      <c r="F195" s="66"/>
      <c r="G195" s="80"/>
      <c r="H195" s="68"/>
      <c r="J195" s="70"/>
      <c r="K195" s="73"/>
      <c r="L195" s="53"/>
      <c r="N195" s="22"/>
      <c r="P195" s="8"/>
      <c r="R195" s="24"/>
    </row>
    <row r="196" spans="1:18" ht="12.75" customHeight="1" thickBot="1" x14ac:dyDescent="0.35">
      <c r="A196" s="75"/>
      <c r="B196" s="93"/>
      <c r="C196" s="65"/>
      <c r="D196" s="42"/>
      <c r="E196" s="38"/>
      <c r="F196" s="66"/>
      <c r="G196" s="81"/>
      <c r="H196" s="68"/>
      <c r="J196" s="71"/>
      <c r="K196" s="74"/>
      <c r="L196" s="53"/>
      <c r="N196" s="22"/>
      <c r="P196" s="8"/>
      <c r="R196" s="24"/>
    </row>
    <row r="197" spans="1:18" ht="12.75" customHeight="1" x14ac:dyDescent="0.3">
      <c r="A197" s="75" t="s">
        <v>173</v>
      </c>
      <c r="B197" s="93" t="s">
        <v>264</v>
      </c>
      <c r="C197" s="65" t="s">
        <v>14</v>
      </c>
      <c r="D197" s="42" t="s">
        <v>48</v>
      </c>
      <c r="E197" s="38">
        <f t="shared" si="3"/>
        <v>0</v>
      </c>
      <c r="F197" s="66">
        <f>E197+E198</f>
        <v>250</v>
      </c>
      <c r="G197" s="79"/>
      <c r="H197" s="68"/>
      <c r="J197" s="69" t="s">
        <v>223</v>
      </c>
      <c r="K197" s="72" t="str">
        <f>B197</f>
        <v>płatki jęczmienne</v>
      </c>
      <c r="L197" s="52"/>
      <c r="M197" s="20"/>
      <c r="N197" s="25">
        <f>L197+M197</f>
        <v>0</v>
      </c>
      <c r="O197" s="20"/>
      <c r="P197" s="21">
        <f>L197*O197</f>
        <v>0</v>
      </c>
      <c r="Q197" s="20">
        <f>M197*O197</f>
        <v>0</v>
      </c>
      <c r="R197" s="23">
        <f>P197+Q197</f>
        <v>0</v>
      </c>
    </row>
    <row r="198" spans="1:18" ht="12.75" customHeight="1" x14ac:dyDescent="0.3">
      <c r="A198" s="75"/>
      <c r="B198" s="93"/>
      <c r="C198" s="65"/>
      <c r="D198" s="42" t="s">
        <v>49</v>
      </c>
      <c r="E198" s="38">
        <v>250</v>
      </c>
      <c r="F198" s="66"/>
      <c r="G198" s="80"/>
      <c r="H198" s="68"/>
      <c r="J198" s="70"/>
      <c r="K198" s="73"/>
      <c r="L198" s="53"/>
      <c r="N198" s="22"/>
      <c r="P198" s="8"/>
      <c r="R198" s="24"/>
    </row>
    <row r="199" spans="1:18" ht="12.75" customHeight="1" thickBot="1" x14ac:dyDescent="0.35">
      <c r="A199" s="75"/>
      <c r="B199" s="93"/>
      <c r="C199" s="65"/>
      <c r="D199" s="42"/>
      <c r="E199" s="38"/>
      <c r="F199" s="66"/>
      <c r="G199" s="81"/>
      <c r="H199" s="68"/>
      <c r="J199" s="71"/>
      <c r="K199" s="74"/>
      <c r="L199" s="53"/>
      <c r="N199" s="22"/>
      <c r="P199" s="8"/>
      <c r="R199" s="24"/>
    </row>
    <row r="200" spans="1:18" ht="12.75" customHeight="1" x14ac:dyDescent="0.3">
      <c r="A200" s="75" t="s">
        <v>174</v>
      </c>
      <c r="B200" s="93" t="s">
        <v>265</v>
      </c>
      <c r="C200" s="65" t="s">
        <v>14</v>
      </c>
      <c r="D200" s="42" t="s">
        <v>48</v>
      </c>
      <c r="E200" s="38">
        <f t="shared" si="3"/>
        <v>200</v>
      </c>
      <c r="F200" s="66">
        <f>E200+E201</f>
        <v>225</v>
      </c>
      <c r="G200" s="79"/>
      <c r="H200" s="68"/>
      <c r="J200" s="69" t="s">
        <v>224</v>
      </c>
      <c r="K200" s="72" t="str">
        <f>B200</f>
        <v>płatki kukurydziane</v>
      </c>
      <c r="L200" s="52">
        <v>150</v>
      </c>
      <c r="M200" s="20">
        <v>50</v>
      </c>
      <c r="N200" s="25">
        <f>L200+M200</f>
        <v>200</v>
      </c>
      <c r="O200" s="20">
        <v>4.8</v>
      </c>
      <c r="P200" s="21">
        <f>L200*O200</f>
        <v>720</v>
      </c>
      <c r="Q200" s="20">
        <f>M200*O200</f>
        <v>240</v>
      </c>
      <c r="R200" s="23">
        <f>P200+Q200</f>
        <v>960</v>
      </c>
    </row>
    <row r="201" spans="1:18" ht="12.75" customHeight="1" x14ac:dyDescent="0.3">
      <c r="A201" s="75"/>
      <c r="B201" s="93"/>
      <c r="C201" s="65"/>
      <c r="D201" s="42" t="s">
        <v>49</v>
      </c>
      <c r="E201" s="38">
        <v>25</v>
      </c>
      <c r="F201" s="66"/>
      <c r="G201" s="80"/>
      <c r="H201" s="68"/>
      <c r="J201" s="70"/>
      <c r="K201" s="73"/>
      <c r="L201" s="53"/>
      <c r="N201" s="22"/>
      <c r="P201" s="8"/>
      <c r="R201" s="24"/>
    </row>
    <row r="202" spans="1:18" ht="12.75" customHeight="1" thickBot="1" x14ac:dyDescent="0.35">
      <c r="A202" s="75"/>
      <c r="B202" s="93"/>
      <c r="C202" s="65"/>
      <c r="D202" s="42"/>
      <c r="E202" s="38"/>
      <c r="F202" s="66"/>
      <c r="G202" s="81"/>
      <c r="H202" s="68"/>
      <c r="J202" s="71"/>
      <c r="K202" s="74"/>
      <c r="L202" s="53"/>
      <c r="N202" s="22"/>
      <c r="P202" s="8"/>
      <c r="R202" s="24"/>
    </row>
    <row r="203" spans="1:18" ht="12.75" customHeight="1" x14ac:dyDescent="0.3">
      <c r="A203" s="75" t="s">
        <v>175</v>
      </c>
      <c r="B203" s="93" t="s">
        <v>266</v>
      </c>
      <c r="C203" s="65" t="s">
        <v>14</v>
      </c>
      <c r="D203" s="42" t="s">
        <v>48</v>
      </c>
      <c r="E203" s="38">
        <f t="shared" si="3"/>
        <v>195</v>
      </c>
      <c r="F203" s="66">
        <f>E203+E204</f>
        <v>495</v>
      </c>
      <c r="G203" s="79"/>
      <c r="H203" s="68"/>
      <c r="J203" s="69" t="s">
        <v>225</v>
      </c>
      <c r="K203" s="72" t="str">
        <f>B203</f>
        <v>płatki owsiane górskie</v>
      </c>
      <c r="L203" s="52">
        <v>150</v>
      </c>
      <c r="M203" s="20">
        <v>45</v>
      </c>
      <c r="N203" s="25">
        <f>L203+M203</f>
        <v>195</v>
      </c>
      <c r="O203" s="20">
        <v>2.2000000000000002</v>
      </c>
      <c r="P203" s="21">
        <f>L203*O203</f>
        <v>330</v>
      </c>
      <c r="Q203" s="20">
        <f>M203*O203</f>
        <v>99.000000000000014</v>
      </c>
      <c r="R203" s="23">
        <f>P203+Q203</f>
        <v>429</v>
      </c>
    </row>
    <row r="204" spans="1:18" ht="12.75" customHeight="1" x14ac:dyDescent="0.3">
      <c r="A204" s="75"/>
      <c r="B204" s="93"/>
      <c r="C204" s="65"/>
      <c r="D204" s="42" t="s">
        <v>49</v>
      </c>
      <c r="E204" s="38">
        <v>300</v>
      </c>
      <c r="F204" s="66"/>
      <c r="G204" s="80"/>
      <c r="H204" s="68"/>
      <c r="J204" s="70"/>
      <c r="K204" s="73"/>
      <c r="L204" s="53"/>
      <c r="N204" s="22"/>
      <c r="P204" s="8"/>
      <c r="R204" s="24"/>
    </row>
    <row r="205" spans="1:18" ht="12.75" customHeight="1" thickBot="1" x14ac:dyDescent="0.35">
      <c r="A205" s="75"/>
      <c r="B205" s="93"/>
      <c r="C205" s="65"/>
      <c r="D205" s="42"/>
      <c r="E205" s="38"/>
      <c r="F205" s="66"/>
      <c r="G205" s="81"/>
      <c r="H205" s="68"/>
      <c r="J205" s="71"/>
      <c r="K205" s="74"/>
      <c r="L205" s="53"/>
      <c r="N205" s="22"/>
      <c r="P205" s="8"/>
      <c r="R205" s="24"/>
    </row>
    <row r="206" spans="1:18" ht="12.75" customHeight="1" x14ac:dyDescent="0.3">
      <c r="A206" s="75" t="s">
        <v>176</v>
      </c>
      <c r="B206" s="76" t="s">
        <v>267</v>
      </c>
      <c r="C206" s="65" t="s">
        <v>14</v>
      </c>
      <c r="D206" s="42" t="s">
        <v>48</v>
      </c>
      <c r="E206" s="38">
        <f t="shared" si="3"/>
        <v>18</v>
      </c>
      <c r="F206" s="66">
        <f>E206+E207</f>
        <v>43</v>
      </c>
      <c r="G206" s="79"/>
      <c r="H206" s="68"/>
      <c r="J206" s="69" t="s">
        <v>226</v>
      </c>
      <c r="K206" s="72" t="str">
        <f>B206</f>
        <v>powidła śliwkowe</v>
      </c>
      <c r="L206" s="52">
        <v>3</v>
      </c>
      <c r="M206" s="20">
        <v>15</v>
      </c>
      <c r="N206" s="25">
        <f>L206+M206</f>
        <v>18</v>
      </c>
      <c r="O206" s="20">
        <v>9.6</v>
      </c>
      <c r="P206" s="21">
        <f>L206*O206</f>
        <v>28.799999999999997</v>
      </c>
      <c r="Q206" s="20">
        <f>M206*O206</f>
        <v>144</v>
      </c>
      <c r="R206" s="23">
        <f>P206+Q206</f>
        <v>172.8</v>
      </c>
    </row>
    <row r="207" spans="1:18" ht="12.75" customHeight="1" x14ac:dyDescent="0.3">
      <c r="A207" s="75"/>
      <c r="B207" s="77"/>
      <c r="C207" s="65"/>
      <c r="D207" s="42" t="s">
        <v>49</v>
      </c>
      <c r="E207" s="38">
        <v>25</v>
      </c>
      <c r="F207" s="66"/>
      <c r="G207" s="80"/>
      <c r="H207" s="68"/>
      <c r="J207" s="70"/>
      <c r="K207" s="73"/>
      <c r="L207" s="53"/>
      <c r="N207" s="22"/>
      <c r="P207" s="8"/>
      <c r="R207" s="24"/>
    </row>
    <row r="208" spans="1:18" ht="12.75" customHeight="1" thickBot="1" x14ac:dyDescent="0.35">
      <c r="A208" s="75"/>
      <c r="B208" s="78"/>
      <c r="C208" s="65"/>
      <c r="D208" s="42"/>
      <c r="E208" s="38"/>
      <c r="F208" s="66"/>
      <c r="G208" s="81"/>
      <c r="H208" s="68"/>
      <c r="J208" s="71"/>
      <c r="K208" s="74"/>
      <c r="L208" s="53"/>
      <c r="N208" s="22"/>
      <c r="P208" s="8"/>
      <c r="R208" s="24"/>
    </row>
    <row r="209" spans="1:18" ht="12.75" customHeight="1" x14ac:dyDescent="0.3">
      <c r="A209" s="75" t="s">
        <v>177</v>
      </c>
      <c r="B209" s="95" t="s">
        <v>268</v>
      </c>
      <c r="C209" s="65" t="s">
        <v>14</v>
      </c>
      <c r="D209" s="42" t="s">
        <v>48</v>
      </c>
      <c r="E209" s="38">
        <f t="shared" si="3"/>
        <v>6</v>
      </c>
      <c r="F209" s="66">
        <f>E209+E210</f>
        <v>16</v>
      </c>
      <c r="G209" s="79"/>
      <c r="H209" s="68"/>
      <c r="J209" s="69" t="s">
        <v>227</v>
      </c>
      <c r="K209" s="72" t="str">
        <f>B209</f>
        <v>proszek do pieczenia</v>
      </c>
      <c r="L209" s="52">
        <v>2</v>
      </c>
      <c r="M209" s="20">
        <v>4</v>
      </c>
      <c r="N209" s="25">
        <f>L209+M209</f>
        <v>6</v>
      </c>
      <c r="O209" s="20">
        <v>5.3</v>
      </c>
      <c r="P209" s="21">
        <f>L209*O209</f>
        <v>10.6</v>
      </c>
      <c r="Q209" s="20">
        <f>M209*O209</f>
        <v>21.2</v>
      </c>
      <c r="R209" s="23">
        <f>P209+Q209</f>
        <v>31.799999999999997</v>
      </c>
    </row>
    <row r="210" spans="1:18" ht="12.75" customHeight="1" x14ac:dyDescent="0.3">
      <c r="A210" s="75"/>
      <c r="B210" s="96"/>
      <c r="C210" s="65"/>
      <c r="D210" s="42" t="s">
        <v>49</v>
      </c>
      <c r="E210" s="38">
        <v>10</v>
      </c>
      <c r="F210" s="66"/>
      <c r="G210" s="80"/>
      <c r="H210" s="68"/>
      <c r="J210" s="70"/>
      <c r="K210" s="73"/>
      <c r="L210" s="53"/>
      <c r="N210" s="22"/>
      <c r="P210" s="8"/>
      <c r="R210" s="24"/>
    </row>
    <row r="211" spans="1:18" ht="12.75" customHeight="1" thickBot="1" x14ac:dyDescent="0.35">
      <c r="A211" s="75"/>
      <c r="B211" s="92"/>
      <c r="C211" s="65"/>
      <c r="D211" s="42"/>
      <c r="E211" s="38"/>
      <c r="F211" s="66"/>
      <c r="G211" s="81"/>
      <c r="H211" s="68"/>
      <c r="J211" s="71"/>
      <c r="K211" s="74"/>
      <c r="L211" s="53"/>
      <c r="N211" s="22"/>
      <c r="P211" s="8"/>
      <c r="R211" s="24"/>
    </row>
    <row r="212" spans="1:18" ht="12.75" customHeight="1" x14ac:dyDescent="0.3">
      <c r="A212" s="75" t="s">
        <v>178</v>
      </c>
      <c r="B212" s="95" t="s">
        <v>269</v>
      </c>
      <c r="C212" s="65" t="s">
        <v>318</v>
      </c>
      <c r="D212" s="42" t="s">
        <v>48</v>
      </c>
      <c r="E212" s="38">
        <f t="shared" si="3"/>
        <v>0</v>
      </c>
      <c r="F212" s="66">
        <f>E212+E213</f>
        <v>50</v>
      </c>
      <c r="G212" s="79"/>
      <c r="H212" s="68"/>
      <c r="J212" s="69" t="s">
        <v>228</v>
      </c>
      <c r="K212" s="72" t="str">
        <f>B212</f>
        <v>przyprawa do drobiu</v>
      </c>
      <c r="L212" s="52"/>
      <c r="M212" s="20"/>
      <c r="N212" s="25">
        <f>L212+M212</f>
        <v>0</v>
      </c>
      <c r="O212" s="20"/>
      <c r="P212" s="21">
        <f>L212*O212</f>
        <v>0</v>
      </c>
      <c r="Q212" s="20">
        <f>M212*O212</f>
        <v>0</v>
      </c>
      <c r="R212" s="23">
        <f>P212+Q212</f>
        <v>0</v>
      </c>
    </row>
    <row r="213" spans="1:18" ht="12.75" customHeight="1" x14ac:dyDescent="0.3">
      <c r="A213" s="75"/>
      <c r="B213" s="96"/>
      <c r="C213" s="65"/>
      <c r="D213" s="42" t="s">
        <v>49</v>
      </c>
      <c r="E213" s="38">
        <v>50</v>
      </c>
      <c r="F213" s="66"/>
      <c r="G213" s="80"/>
      <c r="H213" s="68"/>
      <c r="J213" s="70"/>
      <c r="K213" s="73"/>
      <c r="L213" s="53"/>
      <c r="N213" s="22"/>
      <c r="P213" s="8"/>
      <c r="R213" s="24"/>
    </row>
    <row r="214" spans="1:18" ht="12.75" customHeight="1" thickBot="1" x14ac:dyDescent="0.35">
      <c r="A214" s="75"/>
      <c r="B214" s="92"/>
      <c r="C214" s="65"/>
      <c r="D214" s="42"/>
      <c r="E214" s="38"/>
      <c r="F214" s="66"/>
      <c r="G214" s="81"/>
      <c r="H214" s="68"/>
      <c r="J214" s="71"/>
      <c r="K214" s="74"/>
      <c r="L214" s="53"/>
      <c r="N214" s="22"/>
      <c r="P214" s="8"/>
      <c r="R214" s="24"/>
    </row>
    <row r="215" spans="1:18" ht="12.75" customHeight="1" x14ac:dyDescent="0.3">
      <c r="A215" s="75" t="s">
        <v>179</v>
      </c>
      <c r="B215" s="95" t="s">
        <v>304</v>
      </c>
      <c r="C215" s="65" t="s">
        <v>14</v>
      </c>
      <c r="D215" s="42" t="s">
        <v>48</v>
      </c>
      <c r="E215" s="38">
        <f t="shared" si="3"/>
        <v>0</v>
      </c>
      <c r="F215" s="66">
        <f>E215+E216</f>
        <v>25</v>
      </c>
      <c r="G215" s="79"/>
      <c r="H215" s="68"/>
      <c r="J215" s="69" t="s">
        <v>229</v>
      </c>
      <c r="K215" s="72" t="str">
        <f>B215</f>
        <v>przyprawa do ryb</v>
      </c>
      <c r="L215" s="52"/>
      <c r="M215" s="20"/>
      <c r="N215" s="25">
        <f>L215+M215</f>
        <v>0</v>
      </c>
      <c r="O215" s="20"/>
      <c r="P215" s="21">
        <f>L215*O215</f>
        <v>0</v>
      </c>
      <c r="Q215" s="20">
        <f>M215*O215</f>
        <v>0</v>
      </c>
      <c r="R215" s="23">
        <f>P215+Q215</f>
        <v>0</v>
      </c>
    </row>
    <row r="216" spans="1:18" ht="12.75" customHeight="1" x14ac:dyDescent="0.3">
      <c r="A216" s="75"/>
      <c r="B216" s="96"/>
      <c r="C216" s="65"/>
      <c r="D216" s="42" t="s">
        <v>49</v>
      </c>
      <c r="E216" s="38">
        <v>25</v>
      </c>
      <c r="F216" s="66"/>
      <c r="G216" s="80"/>
      <c r="H216" s="68"/>
      <c r="J216" s="70"/>
      <c r="K216" s="73"/>
      <c r="L216" s="53"/>
      <c r="N216" s="22"/>
      <c r="P216" s="8"/>
      <c r="R216" s="24"/>
    </row>
    <row r="217" spans="1:18" ht="12.75" customHeight="1" thickBot="1" x14ac:dyDescent="0.35">
      <c r="A217" s="75"/>
      <c r="B217" s="92"/>
      <c r="C217" s="65"/>
      <c r="D217" s="42"/>
      <c r="E217" s="38"/>
      <c r="F217" s="66"/>
      <c r="G217" s="81"/>
      <c r="H217" s="68"/>
      <c r="J217" s="71"/>
      <c r="K217" s="74"/>
      <c r="L217" s="53"/>
      <c r="N217" s="22"/>
      <c r="P217" s="8"/>
      <c r="R217" s="24"/>
    </row>
    <row r="218" spans="1:18" ht="14.25" customHeight="1" x14ac:dyDescent="0.3">
      <c r="A218" s="75" t="s">
        <v>180</v>
      </c>
      <c r="B218" s="95" t="s">
        <v>305</v>
      </c>
      <c r="C218" s="65" t="s">
        <v>14</v>
      </c>
      <c r="D218" s="42" t="s">
        <v>48</v>
      </c>
      <c r="E218" s="38">
        <f t="shared" si="3"/>
        <v>0</v>
      </c>
      <c r="F218" s="66">
        <f>E218+E219</f>
        <v>40</v>
      </c>
      <c r="G218" s="79"/>
      <c r="H218" s="68"/>
      <c r="J218" s="69" t="s">
        <v>230</v>
      </c>
      <c r="K218" s="72" t="str">
        <f>B218</f>
        <v>przyprawa do wieprzowiny typu „Delikat”  lub równoważna</v>
      </c>
      <c r="L218" s="52"/>
      <c r="M218" s="20"/>
      <c r="N218" s="25">
        <f>L218+M218</f>
        <v>0</v>
      </c>
      <c r="O218" s="20"/>
      <c r="P218" s="21">
        <f>L218*O218</f>
        <v>0</v>
      </c>
      <c r="Q218" s="20">
        <f>M218*O218</f>
        <v>0</v>
      </c>
      <c r="R218" s="23">
        <f>P218+Q218</f>
        <v>0</v>
      </c>
    </row>
    <row r="219" spans="1:18" ht="14.25" customHeight="1" x14ac:dyDescent="0.3">
      <c r="A219" s="75"/>
      <c r="B219" s="96"/>
      <c r="C219" s="65"/>
      <c r="D219" s="42" t="s">
        <v>49</v>
      </c>
      <c r="E219" s="38">
        <v>40</v>
      </c>
      <c r="F219" s="66"/>
      <c r="G219" s="80"/>
      <c r="H219" s="68"/>
      <c r="J219" s="70"/>
      <c r="K219" s="73"/>
      <c r="L219" s="53"/>
      <c r="N219" s="22"/>
      <c r="P219" s="8"/>
      <c r="R219" s="24"/>
    </row>
    <row r="220" spans="1:18" ht="14.25" customHeight="1" thickBot="1" x14ac:dyDescent="0.35">
      <c r="A220" s="75"/>
      <c r="B220" s="92"/>
      <c r="C220" s="65"/>
      <c r="D220" s="42"/>
      <c r="E220" s="38"/>
      <c r="F220" s="66"/>
      <c r="G220" s="81"/>
      <c r="H220" s="68"/>
      <c r="J220" s="71"/>
      <c r="K220" s="74"/>
      <c r="L220" s="53"/>
      <c r="N220" s="22"/>
      <c r="P220" s="8"/>
      <c r="R220" s="24"/>
    </row>
    <row r="221" spans="1:18" ht="14.25" customHeight="1" x14ac:dyDescent="0.3">
      <c r="A221" s="75" t="s">
        <v>181</v>
      </c>
      <c r="B221" s="93" t="s">
        <v>270</v>
      </c>
      <c r="C221" s="65" t="s">
        <v>14</v>
      </c>
      <c r="D221" s="42" t="s">
        <v>48</v>
      </c>
      <c r="E221" s="38">
        <f t="shared" si="3"/>
        <v>0</v>
      </c>
      <c r="F221" s="66">
        <f>E221+E222</f>
        <v>350</v>
      </c>
      <c r="G221" s="79"/>
      <c r="H221" s="68"/>
      <c r="J221" s="69" t="s">
        <v>231</v>
      </c>
      <c r="K221" s="72" t="str">
        <f>B221</f>
        <v>przyprawa w płynie  typu „Maggi”  lub równoważna</v>
      </c>
      <c r="L221" s="52"/>
      <c r="M221" s="20"/>
      <c r="N221" s="25">
        <f>L221+M221</f>
        <v>0</v>
      </c>
      <c r="O221" s="20"/>
      <c r="P221" s="21">
        <f>L221*O221</f>
        <v>0</v>
      </c>
      <c r="Q221" s="20">
        <f>M221*O221</f>
        <v>0</v>
      </c>
      <c r="R221" s="23">
        <f>P221+Q221</f>
        <v>0</v>
      </c>
    </row>
    <row r="222" spans="1:18" ht="14.25" customHeight="1" x14ac:dyDescent="0.3">
      <c r="A222" s="75"/>
      <c r="B222" s="93"/>
      <c r="C222" s="65"/>
      <c r="D222" s="42" t="s">
        <v>49</v>
      </c>
      <c r="E222" s="38">
        <v>350</v>
      </c>
      <c r="F222" s="66"/>
      <c r="G222" s="80"/>
      <c r="H222" s="68"/>
      <c r="J222" s="70"/>
      <c r="K222" s="73"/>
      <c r="L222" s="53"/>
      <c r="N222" s="22"/>
      <c r="P222" s="8"/>
      <c r="R222" s="24"/>
    </row>
    <row r="223" spans="1:18" ht="14.25" customHeight="1" thickBot="1" x14ac:dyDescent="0.35">
      <c r="A223" s="75"/>
      <c r="B223" s="93"/>
      <c r="C223" s="65"/>
      <c r="D223" s="42"/>
      <c r="E223" s="38"/>
      <c r="F223" s="66"/>
      <c r="G223" s="81"/>
      <c r="H223" s="68"/>
      <c r="J223" s="71"/>
      <c r="K223" s="74"/>
      <c r="L223" s="53"/>
      <c r="N223" s="22"/>
      <c r="P223" s="8"/>
      <c r="R223" s="24"/>
    </row>
    <row r="224" spans="1:18" ht="14.25" customHeight="1" x14ac:dyDescent="0.3">
      <c r="A224" s="75" t="s">
        <v>182</v>
      </c>
      <c r="B224" s="76" t="s">
        <v>306</v>
      </c>
      <c r="C224" s="65" t="s">
        <v>14</v>
      </c>
      <c r="D224" s="42" t="s">
        <v>48</v>
      </c>
      <c r="E224" s="38">
        <f t="shared" si="3"/>
        <v>0</v>
      </c>
      <c r="F224" s="66">
        <f>E224+E225</f>
        <v>300</v>
      </c>
      <c r="G224" s="79"/>
      <c r="H224" s="68"/>
      <c r="J224" s="69" t="s">
        <v>232</v>
      </c>
      <c r="K224" s="72" t="str">
        <f>B224</f>
        <v>przyprawa warzywna w proszku  typu „Warzywko” (op. 1kg) lub równoważna</v>
      </c>
      <c r="L224" s="52"/>
      <c r="M224" s="20"/>
      <c r="N224" s="25">
        <f>L224+M224</f>
        <v>0</v>
      </c>
      <c r="O224" s="20"/>
      <c r="P224" s="21">
        <f>L224*O224</f>
        <v>0</v>
      </c>
      <c r="Q224" s="20">
        <f>M224*O224</f>
        <v>0</v>
      </c>
      <c r="R224" s="23">
        <f>P224+Q224</f>
        <v>0</v>
      </c>
    </row>
    <row r="225" spans="1:18" ht="14.25" customHeight="1" x14ac:dyDescent="0.3">
      <c r="A225" s="75"/>
      <c r="B225" s="77"/>
      <c r="C225" s="65"/>
      <c r="D225" s="42" t="s">
        <v>49</v>
      </c>
      <c r="E225" s="38">
        <v>300</v>
      </c>
      <c r="F225" s="66"/>
      <c r="G225" s="80"/>
      <c r="H225" s="68"/>
      <c r="J225" s="70"/>
      <c r="K225" s="73"/>
      <c r="L225" s="53"/>
      <c r="N225" s="22"/>
      <c r="P225" s="8"/>
      <c r="R225" s="24"/>
    </row>
    <row r="226" spans="1:18" ht="14.25" customHeight="1" thickBot="1" x14ac:dyDescent="0.35">
      <c r="A226" s="75"/>
      <c r="B226" s="78"/>
      <c r="C226" s="65"/>
      <c r="D226" s="42"/>
      <c r="E226" s="38"/>
      <c r="F226" s="66"/>
      <c r="G226" s="81"/>
      <c r="H226" s="68"/>
      <c r="J226" s="71"/>
      <c r="K226" s="74"/>
      <c r="L226" s="53"/>
      <c r="N226" s="22"/>
      <c r="P226" s="8"/>
      <c r="R226" s="24"/>
    </row>
    <row r="227" spans="1:18" ht="12" customHeight="1" x14ac:dyDescent="0.3">
      <c r="A227" s="75" t="s">
        <v>183</v>
      </c>
      <c r="B227" s="76" t="s">
        <v>271</v>
      </c>
      <c r="C227" s="65" t="s">
        <v>14</v>
      </c>
      <c r="D227" s="42" t="s">
        <v>48</v>
      </c>
      <c r="E227" s="38">
        <f t="shared" si="3"/>
        <v>46</v>
      </c>
      <c r="F227" s="66">
        <f>E227+E228</f>
        <v>76</v>
      </c>
      <c r="G227" s="79"/>
      <c r="H227" s="68"/>
      <c r="J227" s="69" t="s">
        <v>233</v>
      </c>
      <c r="K227" s="72" t="str">
        <f>B227</f>
        <v>rodzynki</v>
      </c>
      <c r="L227" s="52">
        <v>40</v>
      </c>
      <c r="M227" s="20">
        <v>6</v>
      </c>
      <c r="N227" s="25">
        <f>L227+M227</f>
        <v>46</v>
      </c>
      <c r="O227" s="20">
        <v>9.1999999999999993</v>
      </c>
      <c r="P227" s="21">
        <f>L227*O227</f>
        <v>368</v>
      </c>
      <c r="Q227" s="20">
        <f>M227*O227</f>
        <v>55.199999999999996</v>
      </c>
      <c r="R227" s="23">
        <f>P227+Q227</f>
        <v>423.2</v>
      </c>
    </row>
    <row r="228" spans="1:18" ht="12" customHeight="1" x14ac:dyDescent="0.3">
      <c r="A228" s="75"/>
      <c r="B228" s="77"/>
      <c r="C228" s="65"/>
      <c r="D228" s="42" t="s">
        <v>49</v>
      </c>
      <c r="E228" s="38">
        <v>30</v>
      </c>
      <c r="F228" s="66"/>
      <c r="G228" s="80"/>
      <c r="H228" s="68"/>
      <c r="J228" s="70"/>
      <c r="K228" s="73"/>
      <c r="L228" s="53"/>
      <c r="N228" s="22"/>
      <c r="P228" s="8"/>
      <c r="R228" s="24"/>
    </row>
    <row r="229" spans="1:18" ht="12" customHeight="1" thickBot="1" x14ac:dyDescent="0.35">
      <c r="A229" s="75"/>
      <c r="B229" s="78"/>
      <c r="C229" s="65"/>
      <c r="D229" s="42"/>
      <c r="E229" s="38"/>
      <c r="F229" s="66"/>
      <c r="G229" s="81"/>
      <c r="H229" s="68"/>
      <c r="J229" s="71"/>
      <c r="K229" s="74"/>
      <c r="L229" s="53"/>
      <c r="N229" s="22"/>
      <c r="P229" s="8"/>
      <c r="R229" s="24"/>
    </row>
    <row r="230" spans="1:18" ht="12" customHeight="1" x14ac:dyDescent="0.3">
      <c r="A230" s="75" t="s">
        <v>184</v>
      </c>
      <c r="B230" s="93" t="s">
        <v>272</v>
      </c>
      <c r="C230" s="65" t="s">
        <v>318</v>
      </c>
      <c r="D230" s="42" t="s">
        <v>48</v>
      </c>
      <c r="E230" s="38">
        <f t="shared" si="3"/>
        <v>2270</v>
      </c>
      <c r="F230" s="66">
        <f>E230+E231</f>
        <v>3470</v>
      </c>
      <c r="G230" s="79"/>
      <c r="H230" s="68"/>
      <c r="J230" s="69" t="s">
        <v>234</v>
      </c>
      <c r="K230" s="72" t="str">
        <f>B230</f>
        <v xml:space="preserve">ryż </v>
      </c>
      <c r="L230" s="52">
        <v>2000</v>
      </c>
      <c r="M230" s="20">
        <v>270</v>
      </c>
      <c r="N230" s="25">
        <f>L230+M230</f>
        <v>2270</v>
      </c>
      <c r="O230" s="20">
        <v>2.5499999999999998</v>
      </c>
      <c r="P230" s="21">
        <f>L230*O230</f>
        <v>5100</v>
      </c>
      <c r="Q230" s="20">
        <f>M230*O230</f>
        <v>688.5</v>
      </c>
      <c r="R230" s="23">
        <f>P230+Q230</f>
        <v>5788.5</v>
      </c>
    </row>
    <row r="231" spans="1:18" ht="12" customHeight="1" x14ac:dyDescent="0.3">
      <c r="A231" s="75"/>
      <c r="B231" s="93"/>
      <c r="C231" s="65"/>
      <c r="D231" s="42" t="s">
        <v>49</v>
      </c>
      <c r="E231" s="38">
        <v>1200</v>
      </c>
      <c r="F231" s="66"/>
      <c r="G231" s="80"/>
      <c r="H231" s="68"/>
      <c r="J231" s="70"/>
      <c r="K231" s="73"/>
      <c r="L231" s="53"/>
      <c r="N231" s="22"/>
      <c r="P231" s="8"/>
      <c r="R231" s="24"/>
    </row>
    <row r="232" spans="1:18" ht="12" customHeight="1" thickBot="1" x14ac:dyDescent="0.35">
      <c r="A232" s="75"/>
      <c r="B232" s="93"/>
      <c r="C232" s="65"/>
      <c r="D232" s="42"/>
      <c r="E232" s="38"/>
      <c r="F232" s="66"/>
      <c r="G232" s="81"/>
      <c r="H232" s="68"/>
      <c r="J232" s="71"/>
      <c r="K232" s="74"/>
      <c r="L232" s="53"/>
      <c r="N232" s="22"/>
      <c r="P232" s="8"/>
      <c r="R232" s="24"/>
    </row>
    <row r="233" spans="1:18" ht="12" customHeight="1" x14ac:dyDescent="0.3">
      <c r="A233" s="75" t="s">
        <v>185</v>
      </c>
      <c r="B233" s="76" t="s">
        <v>273</v>
      </c>
      <c r="C233" s="65" t="s">
        <v>318</v>
      </c>
      <c r="D233" s="42" t="s">
        <v>48</v>
      </c>
      <c r="E233" s="38">
        <f t="shared" si="3"/>
        <v>45</v>
      </c>
      <c r="F233" s="66">
        <f>E233+E234</f>
        <v>45</v>
      </c>
      <c r="G233" s="79"/>
      <c r="H233" s="68"/>
      <c r="J233" s="69" t="s">
        <v>235</v>
      </c>
      <c r="K233" s="72" t="str">
        <f>B233</f>
        <v>seler konserwowy cięty</v>
      </c>
      <c r="L233" s="52">
        <v>25</v>
      </c>
      <c r="M233" s="20">
        <v>20</v>
      </c>
      <c r="N233" s="25">
        <f>L233+M233</f>
        <v>45</v>
      </c>
      <c r="O233" s="20">
        <v>5</v>
      </c>
      <c r="P233" s="21">
        <f>L233*O233</f>
        <v>125</v>
      </c>
      <c r="Q233" s="20">
        <f>M233*O233</f>
        <v>100</v>
      </c>
      <c r="R233" s="23">
        <f>P233+Q233</f>
        <v>225</v>
      </c>
    </row>
    <row r="234" spans="1:18" ht="12" customHeight="1" x14ac:dyDescent="0.3">
      <c r="A234" s="75"/>
      <c r="B234" s="77"/>
      <c r="C234" s="65"/>
      <c r="D234" s="42" t="s">
        <v>49</v>
      </c>
      <c r="E234" s="38">
        <v>0</v>
      </c>
      <c r="F234" s="66"/>
      <c r="G234" s="80"/>
      <c r="H234" s="68"/>
      <c r="J234" s="70"/>
      <c r="K234" s="73"/>
      <c r="L234" s="53"/>
      <c r="N234" s="22"/>
      <c r="P234" s="8"/>
      <c r="R234" s="24"/>
    </row>
    <row r="235" spans="1:18" ht="12" customHeight="1" thickBot="1" x14ac:dyDescent="0.35">
      <c r="A235" s="75"/>
      <c r="B235" s="78"/>
      <c r="C235" s="65"/>
      <c r="D235" s="42"/>
      <c r="E235" s="38"/>
      <c r="F235" s="66"/>
      <c r="G235" s="81"/>
      <c r="H235" s="68"/>
      <c r="J235" s="71"/>
      <c r="K235" s="74"/>
      <c r="L235" s="53"/>
      <c r="N235" s="22"/>
      <c r="P235" s="8"/>
      <c r="R235" s="24"/>
    </row>
    <row r="236" spans="1:18" ht="12" customHeight="1" x14ac:dyDescent="0.3">
      <c r="A236" s="75" t="s">
        <v>186</v>
      </c>
      <c r="B236" s="76" t="s">
        <v>274</v>
      </c>
      <c r="C236" s="65" t="s">
        <v>318</v>
      </c>
      <c r="D236" s="42" t="s">
        <v>48</v>
      </c>
      <c r="E236" s="38">
        <f t="shared" si="3"/>
        <v>5</v>
      </c>
      <c r="F236" s="66">
        <f>E236+E237</f>
        <v>15</v>
      </c>
      <c r="G236" s="79"/>
      <c r="H236" s="68"/>
      <c r="J236" s="69" t="s">
        <v>321</v>
      </c>
      <c r="K236" s="72" t="str">
        <f>B236</f>
        <v xml:space="preserve">soda spożywcza oczyszczona </v>
      </c>
      <c r="L236" s="52">
        <v>3</v>
      </c>
      <c r="M236" s="20">
        <v>2</v>
      </c>
      <c r="N236" s="25">
        <f>L236+M236</f>
        <v>5</v>
      </c>
      <c r="O236" s="20">
        <v>5</v>
      </c>
      <c r="P236" s="21">
        <f>L236*O236</f>
        <v>15</v>
      </c>
      <c r="Q236" s="20">
        <f>M236*O236</f>
        <v>10</v>
      </c>
      <c r="R236" s="23">
        <f>P236+Q236</f>
        <v>25</v>
      </c>
    </row>
    <row r="237" spans="1:18" ht="12" customHeight="1" x14ac:dyDescent="0.3">
      <c r="A237" s="75"/>
      <c r="B237" s="77"/>
      <c r="C237" s="65"/>
      <c r="D237" s="42" t="s">
        <v>49</v>
      </c>
      <c r="E237" s="38">
        <v>10</v>
      </c>
      <c r="F237" s="66"/>
      <c r="G237" s="80"/>
      <c r="H237" s="68"/>
      <c r="J237" s="70"/>
      <c r="K237" s="73"/>
      <c r="L237" s="53"/>
      <c r="N237" s="22"/>
      <c r="P237" s="8"/>
      <c r="R237" s="24"/>
    </row>
    <row r="238" spans="1:18" ht="12.75" customHeight="1" thickBot="1" x14ac:dyDescent="0.35">
      <c r="A238" s="75"/>
      <c r="B238" s="78"/>
      <c r="C238" s="65"/>
      <c r="D238" s="42"/>
      <c r="E238" s="55"/>
      <c r="F238" s="66"/>
      <c r="G238" s="81"/>
      <c r="H238" s="68"/>
      <c r="J238" s="71"/>
      <c r="K238" s="74"/>
      <c r="L238" s="53"/>
      <c r="N238" s="22"/>
      <c r="P238" s="8"/>
      <c r="R238" s="24"/>
    </row>
    <row r="239" spans="1:18" ht="12.75" customHeight="1" x14ac:dyDescent="0.3">
      <c r="A239" s="75" t="s">
        <v>187</v>
      </c>
      <c r="B239" s="76" t="s">
        <v>275</v>
      </c>
      <c r="C239" s="65" t="s">
        <v>318</v>
      </c>
      <c r="D239" s="42" t="s">
        <v>48</v>
      </c>
      <c r="E239" s="38">
        <f t="shared" si="3"/>
        <v>10</v>
      </c>
      <c r="F239" s="66">
        <f>E239+E240</f>
        <v>10</v>
      </c>
      <c r="G239" s="79"/>
      <c r="H239" s="68"/>
      <c r="J239" s="69" t="s">
        <v>236</v>
      </c>
      <c r="K239" s="72" t="str">
        <f>B239</f>
        <v xml:space="preserve">sok owocowy  </v>
      </c>
      <c r="L239" s="52">
        <v>10</v>
      </c>
      <c r="M239" s="20">
        <v>0</v>
      </c>
      <c r="N239" s="25">
        <f>L239+M239</f>
        <v>10</v>
      </c>
      <c r="O239" s="20">
        <v>2.2999999999999998</v>
      </c>
      <c r="P239" s="21">
        <f>L239*O239</f>
        <v>23</v>
      </c>
      <c r="Q239" s="20">
        <f>M239*O239</f>
        <v>0</v>
      </c>
      <c r="R239" s="23">
        <f>P239+Q239</f>
        <v>23</v>
      </c>
    </row>
    <row r="240" spans="1:18" ht="12.75" customHeight="1" x14ac:dyDescent="0.3">
      <c r="A240" s="75"/>
      <c r="B240" s="77"/>
      <c r="C240" s="65"/>
      <c r="D240" s="42" t="s">
        <v>49</v>
      </c>
      <c r="E240" s="38">
        <v>0</v>
      </c>
      <c r="F240" s="66"/>
      <c r="G240" s="80"/>
      <c r="H240" s="68"/>
      <c r="J240" s="70"/>
      <c r="K240" s="73"/>
      <c r="L240" s="53"/>
      <c r="N240" s="22"/>
      <c r="P240" s="8"/>
      <c r="R240" s="24"/>
    </row>
    <row r="241" spans="1:18" ht="12.75" customHeight="1" thickBot="1" x14ac:dyDescent="0.35">
      <c r="A241" s="75"/>
      <c r="B241" s="78"/>
      <c r="C241" s="65"/>
      <c r="D241" s="42"/>
      <c r="E241" s="38"/>
      <c r="F241" s="66"/>
      <c r="G241" s="81"/>
      <c r="H241" s="68"/>
      <c r="J241" s="71"/>
      <c r="K241" s="74"/>
      <c r="L241" s="53"/>
      <c r="N241" s="22"/>
      <c r="P241" s="8"/>
      <c r="R241" s="24"/>
    </row>
    <row r="242" spans="1:18" ht="12.75" customHeight="1" x14ac:dyDescent="0.3">
      <c r="A242" s="75" t="s">
        <v>188</v>
      </c>
      <c r="B242" s="76" t="s">
        <v>303</v>
      </c>
      <c r="C242" s="65" t="s">
        <v>318</v>
      </c>
      <c r="D242" s="42" t="s">
        <v>48</v>
      </c>
      <c r="E242" s="38">
        <f t="shared" si="3"/>
        <v>90</v>
      </c>
      <c r="F242" s="66">
        <f>E242+E243</f>
        <v>190</v>
      </c>
      <c r="G242" s="79"/>
      <c r="H242" s="68"/>
      <c r="J242" s="69" t="s">
        <v>237</v>
      </c>
      <c r="K242" s="72" t="str">
        <f>B242</f>
        <v>sok owocowy  jabłkowy bez cukru</v>
      </c>
      <c r="L242" s="52">
        <v>60</v>
      </c>
      <c r="M242" s="20">
        <v>30</v>
      </c>
      <c r="N242" s="25">
        <f>L242+M242</f>
        <v>90</v>
      </c>
      <c r="O242" s="20">
        <v>2.2999999999999998</v>
      </c>
      <c r="P242" s="21">
        <f>L242*O242</f>
        <v>138</v>
      </c>
      <c r="Q242" s="20">
        <f>M242*O242</f>
        <v>69</v>
      </c>
      <c r="R242" s="23">
        <f>P242+Q242</f>
        <v>207</v>
      </c>
    </row>
    <row r="243" spans="1:18" ht="12.75" customHeight="1" x14ac:dyDescent="0.3">
      <c r="A243" s="75"/>
      <c r="B243" s="77"/>
      <c r="C243" s="65"/>
      <c r="D243" s="42" t="s">
        <v>49</v>
      </c>
      <c r="E243" s="38">
        <v>100</v>
      </c>
      <c r="F243" s="66"/>
      <c r="G243" s="80"/>
      <c r="H243" s="68"/>
      <c r="J243" s="70"/>
      <c r="K243" s="73"/>
      <c r="L243" s="53"/>
      <c r="N243" s="22"/>
      <c r="P243" s="8"/>
      <c r="R243" s="24"/>
    </row>
    <row r="244" spans="1:18" ht="12.75" customHeight="1" thickBot="1" x14ac:dyDescent="0.35">
      <c r="A244" s="75"/>
      <c r="B244" s="78"/>
      <c r="C244" s="65"/>
      <c r="D244" s="42"/>
      <c r="E244" s="55"/>
      <c r="F244" s="66"/>
      <c r="G244" s="81"/>
      <c r="H244" s="68"/>
      <c r="J244" s="71"/>
      <c r="K244" s="74"/>
      <c r="L244" s="53"/>
      <c r="N244" s="22"/>
      <c r="P244" s="8"/>
      <c r="R244" s="24"/>
    </row>
    <row r="245" spans="1:18" ht="12.75" customHeight="1" x14ac:dyDescent="0.3">
      <c r="A245" s="75" t="s">
        <v>189</v>
      </c>
      <c r="B245" s="76" t="s">
        <v>276</v>
      </c>
      <c r="C245" s="65" t="s">
        <v>14</v>
      </c>
      <c r="D245" s="42" t="s">
        <v>48</v>
      </c>
      <c r="E245" s="38">
        <f t="shared" si="3"/>
        <v>82</v>
      </c>
      <c r="F245" s="66">
        <f>E245+E246</f>
        <v>2082</v>
      </c>
      <c r="G245" s="79"/>
      <c r="H245" s="68"/>
      <c r="J245" s="69" t="s">
        <v>238</v>
      </c>
      <c r="K245" s="72" t="str">
        <f>B245</f>
        <v>sok owocowy  pomarańczowy bez cukru</v>
      </c>
      <c r="L245" s="52">
        <v>70</v>
      </c>
      <c r="M245" s="20">
        <v>12</v>
      </c>
      <c r="N245" s="25">
        <f>L245+M245</f>
        <v>82</v>
      </c>
      <c r="O245" s="20">
        <v>2.4</v>
      </c>
      <c r="P245" s="21">
        <f>L245*O245</f>
        <v>168</v>
      </c>
      <c r="Q245" s="20">
        <f>M245*O245</f>
        <v>28.799999999999997</v>
      </c>
      <c r="R245" s="23">
        <f>P245+Q245</f>
        <v>196.8</v>
      </c>
    </row>
    <row r="246" spans="1:18" ht="12.75" customHeight="1" x14ac:dyDescent="0.3">
      <c r="A246" s="75"/>
      <c r="B246" s="77"/>
      <c r="C246" s="65"/>
      <c r="D246" s="42" t="s">
        <v>49</v>
      </c>
      <c r="E246" s="38">
        <v>2000</v>
      </c>
      <c r="F246" s="66"/>
      <c r="G246" s="80"/>
      <c r="H246" s="68"/>
      <c r="J246" s="70"/>
      <c r="K246" s="73"/>
      <c r="L246" s="53"/>
      <c r="N246" s="22"/>
      <c r="P246" s="8"/>
      <c r="R246" s="24"/>
    </row>
    <row r="247" spans="1:18" ht="12.75" customHeight="1" thickBot="1" x14ac:dyDescent="0.35">
      <c r="A247" s="75"/>
      <c r="B247" s="78"/>
      <c r="C247" s="65"/>
      <c r="D247" s="42"/>
      <c r="E247" s="38"/>
      <c r="F247" s="66"/>
      <c r="G247" s="81"/>
      <c r="H247" s="68"/>
      <c r="J247" s="71"/>
      <c r="K247" s="74"/>
      <c r="L247" s="53"/>
      <c r="N247" s="22"/>
      <c r="P247" s="8"/>
      <c r="R247" s="24"/>
    </row>
    <row r="248" spans="1:18" ht="12.75" customHeight="1" x14ac:dyDescent="0.3">
      <c r="A248" s="75" t="s">
        <v>190</v>
      </c>
      <c r="B248" s="76" t="s">
        <v>277</v>
      </c>
      <c r="C248" s="65" t="s">
        <v>14</v>
      </c>
      <c r="D248" s="42" t="s">
        <v>48</v>
      </c>
      <c r="E248" s="38">
        <f t="shared" si="3"/>
        <v>100</v>
      </c>
      <c r="F248" s="66">
        <f>E248+E249</f>
        <v>1900</v>
      </c>
      <c r="G248" s="79"/>
      <c r="H248" s="68"/>
      <c r="J248" s="69" t="s">
        <v>239</v>
      </c>
      <c r="K248" s="72" t="str">
        <f>B248</f>
        <v>sok pomidorowy (op. 1 litr)</v>
      </c>
      <c r="L248" s="52">
        <v>100</v>
      </c>
      <c r="M248" s="20">
        <v>0</v>
      </c>
      <c r="N248" s="25">
        <f>L248+M248</f>
        <v>100</v>
      </c>
      <c r="O248" s="20">
        <v>1.8</v>
      </c>
      <c r="P248" s="21">
        <f>L248*O248</f>
        <v>180</v>
      </c>
      <c r="Q248" s="20">
        <f>M248*O248</f>
        <v>0</v>
      </c>
      <c r="R248" s="23">
        <f>P248+Q248</f>
        <v>180</v>
      </c>
    </row>
    <row r="249" spans="1:18" ht="12.75" customHeight="1" x14ac:dyDescent="0.3">
      <c r="A249" s="75"/>
      <c r="B249" s="77"/>
      <c r="C249" s="65"/>
      <c r="D249" s="42" t="s">
        <v>49</v>
      </c>
      <c r="E249" s="38">
        <v>1800</v>
      </c>
      <c r="F249" s="66"/>
      <c r="G249" s="80"/>
      <c r="H249" s="68"/>
      <c r="J249" s="70"/>
      <c r="K249" s="73"/>
      <c r="L249" s="53"/>
      <c r="N249" s="22"/>
      <c r="P249" s="8"/>
      <c r="R249" s="24"/>
    </row>
    <row r="250" spans="1:18" ht="12.75" customHeight="1" thickBot="1" x14ac:dyDescent="0.35">
      <c r="A250" s="75"/>
      <c r="B250" s="78"/>
      <c r="C250" s="65"/>
      <c r="D250" s="42"/>
      <c r="E250" s="38"/>
      <c r="F250" s="66"/>
      <c r="G250" s="81"/>
      <c r="H250" s="68"/>
      <c r="J250" s="71"/>
      <c r="K250" s="74"/>
      <c r="L250" s="53"/>
      <c r="N250" s="22"/>
      <c r="P250" s="8"/>
      <c r="R250" s="24"/>
    </row>
    <row r="251" spans="1:18" ht="12.75" customHeight="1" x14ac:dyDescent="0.3">
      <c r="A251" s="75" t="s">
        <v>191</v>
      </c>
      <c r="B251" s="76" t="s">
        <v>312</v>
      </c>
      <c r="C251" s="65" t="s">
        <v>14</v>
      </c>
      <c r="D251" s="42" t="s">
        <v>48</v>
      </c>
      <c r="E251" s="38">
        <f t="shared" si="3"/>
        <v>0</v>
      </c>
      <c r="F251" s="66">
        <f>E251+E252</f>
        <v>15</v>
      </c>
      <c r="G251" s="79"/>
      <c r="H251" s="68"/>
      <c r="J251" s="69" t="s">
        <v>240</v>
      </c>
      <c r="K251" s="72" t="str">
        <f>B251</f>
        <v>sos do spaghetti</v>
      </c>
      <c r="L251" s="52"/>
      <c r="M251" s="20"/>
      <c r="N251" s="25">
        <f>L251+M251</f>
        <v>0</v>
      </c>
      <c r="O251" s="20"/>
      <c r="P251" s="21">
        <f>L251*O251</f>
        <v>0</v>
      </c>
      <c r="Q251" s="20">
        <f>M251*O251</f>
        <v>0</v>
      </c>
      <c r="R251" s="23">
        <f>P251+Q251</f>
        <v>0</v>
      </c>
    </row>
    <row r="252" spans="1:18" ht="12.75" customHeight="1" x14ac:dyDescent="0.3">
      <c r="A252" s="75"/>
      <c r="B252" s="77"/>
      <c r="C252" s="65"/>
      <c r="D252" s="42" t="s">
        <v>49</v>
      </c>
      <c r="E252" s="38">
        <v>15</v>
      </c>
      <c r="F252" s="66"/>
      <c r="G252" s="80"/>
      <c r="H252" s="68"/>
      <c r="J252" s="70"/>
      <c r="K252" s="73"/>
      <c r="L252" s="53"/>
      <c r="N252" s="22"/>
      <c r="P252" s="8"/>
      <c r="R252" s="24"/>
    </row>
    <row r="253" spans="1:18" ht="12.75" customHeight="1" thickBot="1" x14ac:dyDescent="0.35">
      <c r="A253" s="75"/>
      <c r="B253" s="78"/>
      <c r="C253" s="65"/>
      <c r="D253" s="42"/>
      <c r="E253" s="38"/>
      <c r="F253" s="66"/>
      <c r="G253" s="81"/>
      <c r="H253" s="68"/>
      <c r="J253" s="71"/>
      <c r="K253" s="74"/>
      <c r="L253" s="53"/>
      <c r="N253" s="22"/>
      <c r="P253" s="8"/>
      <c r="R253" s="24"/>
    </row>
    <row r="254" spans="1:18" ht="12.75" customHeight="1" x14ac:dyDescent="0.3">
      <c r="A254" s="75" t="s">
        <v>192</v>
      </c>
      <c r="B254" s="76" t="s">
        <v>290</v>
      </c>
      <c r="C254" s="65" t="s">
        <v>318</v>
      </c>
      <c r="D254" s="42" t="s">
        <v>48</v>
      </c>
      <c r="E254" s="38">
        <f t="shared" si="3"/>
        <v>0</v>
      </c>
      <c r="F254" s="66">
        <f>E254+E255</f>
        <v>12</v>
      </c>
      <c r="G254" s="79"/>
      <c r="H254" s="68"/>
      <c r="J254" s="69" t="s">
        <v>241</v>
      </c>
      <c r="K254" s="72" t="str">
        <f>B254</f>
        <v>sos pieczeniowy</v>
      </c>
      <c r="L254" s="52">
        <v>0</v>
      </c>
      <c r="M254" s="20">
        <v>0</v>
      </c>
      <c r="N254" s="25">
        <f>L254+M254</f>
        <v>0</v>
      </c>
      <c r="O254" s="20">
        <v>10</v>
      </c>
      <c r="P254" s="21">
        <f>L254*O254</f>
        <v>0</v>
      </c>
      <c r="Q254" s="20">
        <f>M254*O254</f>
        <v>0</v>
      </c>
      <c r="R254" s="23">
        <f>P254+Q254</f>
        <v>0</v>
      </c>
    </row>
    <row r="255" spans="1:18" ht="12.75" customHeight="1" x14ac:dyDescent="0.3">
      <c r="A255" s="75"/>
      <c r="B255" s="77"/>
      <c r="C255" s="65"/>
      <c r="D255" s="42" t="s">
        <v>49</v>
      </c>
      <c r="E255" s="38">
        <v>12</v>
      </c>
      <c r="F255" s="66"/>
      <c r="G255" s="80"/>
      <c r="H255" s="68"/>
      <c r="J255" s="70"/>
      <c r="K255" s="73"/>
      <c r="L255" s="53"/>
      <c r="N255" s="22"/>
      <c r="P255" s="8"/>
      <c r="R255" s="24"/>
    </row>
    <row r="256" spans="1:18" ht="12.75" customHeight="1" thickBot="1" x14ac:dyDescent="0.35">
      <c r="A256" s="75"/>
      <c r="B256" s="78"/>
      <c r="C256" s="65"/>
      <c r="D256" s="42"/>
      <c r="E256" s="38"/>
      <c r="F256" s="66"/>
      <c r="G256" s="81"/>
      <c r="H256" s="68"/>
      <c r="J256" s="71"/>
      <c r="K256" s="74"/>
      <c r="L256" s="53"/>
      <c r="N256" s="22"/>
      <c r="P256" s="8"/>
      <c r="R256" s="24"/>
    </row>
    <row r="257" spans="1:18" ht="12.75" customHeight="1" x14ac:dyDescent="0.3">
      <c r="A257" s="75" t="s">
        <v>193</v>
      </c>
      <c r="B257" s="76" t="s">
        <v>278</v>
      </c>
      <c r="C257" s="65" t="s">
        <v>14</v>
      </c>
      <c r="D257" s="42" t="s">
        <v>48</v>
      </c>
      <c r="E257" s="38">
        <f t="shared" si="3"/>
        <v>9</v>
      </c>
      <c r="F257" s="66">
        <f>E257+E258</f>
        <v>49</v>
      </c>
      <c r="G257" s="79"/>
      <c r="H257" s="68"/>
      <c r="J257" s="69" t="s">
        <v>242</v>
      </c>
      <c r="K257" s="72" t="str">
        <f>B257</f>
        <v>sos sojowy jasny</v>
      </c>
      <c r="L257" s="52">
        <v>3</v>
      </c>
      <c r="M257" s="20">
        <v>6</v>
      </c>
      <c r="N257" s="25">
        <f>L257+M257</f>
        <v>9</v>
      </c>
      <c r="O257" s="20">
        <v>7</v>
      </c>
      <c r="P257" s="21">
        <f>L257*O257</f>
        <v>21</v>
      </c>
      <c r="Q257" s="20">
        <f>M257*O257</f>
        <v>42</v>
      </c>
      <c r="R257" s="23">
        <f>P257+Q257</f>
        <v>63</v>
      </c>
    </row>
    <row r="258" spans="1:18" ht="12.75" customHeight="1" x14ac:dyDescent="0.3">
      <c r="A258" s="75"/>
      <c r="B258" s="77"/>
      <c r="C258" s="65"/>
      <c r="D258" s="42" t="s">
        <v>49</v>
      </c>
      <c r="E258" s="38">
        <v>40</v>
      </c>
      <c r="F258" s="66"/>
      <c r="G258" s="80"/>
      <c r="H258" s="68"/>
      <c r="J258" s="70"/>
      <c r="K258" s="73"/>
      <c r="L258" s="53"/>
      <c r="N258" s="22"/>
      <c r="P258" s="8"/>
      <c r="R258" s="24"/>
    </row>
    <row r="259" spans="1:18" ht="12.75" customHeight="1" thickBot="1" x14ac:dyDescent="0.35">
      <c r="A259" s="75"/>
      <c r="B259" s="78"/>
      <c r="C259" s="65"/>
      <c r="D259" s="42"/>
      <c r="E259" s="38"/>
      <c r="F259" s="66"/>
      <c r="G259" s="81"/>
      <c r="H259" s="68"/>
      <c r="J259" s="71"/>
      <c r="K259" s="74"/>
      <c r="L259" s="53"/>
      <c r="N259" s="22"/>
      <c r="P259" s="8"/>
      <c r="R259" s="24"/>
    </row>
    <row r="260" spans="1:18" ht="12.75" customHeight="1" x14ac:dyDescent="0.3">
      <c r="A260" s="75" t="s">
        <v>194</v>
      </c>
      <c r="B260" s="76" t="s">
        <v>279</v>
      </c>
      <c r="C260" s="65" t="s">
        <v>14</v>
      </c>
      <c r="D260" s="42" t="s">
        <v>48</v>
      </c>
      <c r="E260" s="38">
        <f t="shared" ref="E260:E305" si="4">N260</f>
        <v>1240</v>
      </c>
      <c r="F260" s="66">
        <f>E260+E261</f>
        <v>2240</v>
      </c>
      <c r="G260" s="79"/>
      <c r="H260" s="68"/>
      <c r="J260" s="69" t="s">
        <v>243</v>
      </c>
      <c r="K260" s="72" t="str">
        <f>B260</f>
        <v>sól  warzona</v>
      </c>
      <c r="L260" s="52">
        <v>1000</v>
      </c>
      <c r="M260" s="20">
        <v>240</v>
      </c>
      <c r="N260" s="25">
        <f>L260+M260</f>
        <v>1240</v>
      </c>
      <c r="O260" s="20">
        <v>0.75</v>
      </c>
      <c r="P260" s="21">
        <f>L260*O260</f>
        <v>750</v>
      </c>
      <c r="Q260" s="20">
        <f>M260*O260</f>
        <v>180</v>
      </c>
      <c r="R260" s="23">
        <f>P260+Q260</f>
        <v>930</v>
      </c>
    </row>
    <row r="261" spans="1:18" ht="12.75" customHeight="1" x14ac:dyDescent="0.3">
      <c r="A261" s="75"/>
      <c r="B261" s="77"/>
      <c r="C261" s="65"/>
      <c r="D261" s="42" t="s">
        <v>49</v>
      </c>
      <c r="E261" s="38">
        <v>1000</v>
      </c>
      <c r="F261" s="66"/>
      <c r="G261" s="80"/>
      <c r="H261" s="68"/>
      <c r="J261" s="70"/>
      <c r="K261" s="73"/>
      <c r="L261" s="53"/>
      <c r="N261" s="22"/>
      <c r="P261" s="8"/>
      <c r="R261" s="24"/>
    </row>
    <row r="262" spans="1:18" ht="12.75" customHeight="1" thickBot="1" x14ac:dyDescent="0.35">
      <c r="A262" s="75"/>
      <c r="B262" s="78"/>
      <c r="C262" s="65"/>
      <c r="D262" s="42"/>
      <c r="E262" s="38"/>
      <c r="F262" s="66"/>
      <c r="G262" s="81"/>
      <c r="H262" s="68"/>
      <c r="J262" s="71"/>
      <c r="K262" s="74"/>
      <c r="L262" s="53"/>
      <c r="N262" s="22"/>
      <c r="P262" s="8"/>
      <c r="R262" s="24"/>
    </row>
    <row r="263" spans="1:18" ht="12.75" customHeight="1" x14ac:dyDescent="0.3">
      <c r="A263" s="75" t="s">
        <v>195</v>
      </c>
      <c r="B263" s="76" t="s">
        <v>302</v>
      </c>
      <c r="C263" s="65" t="s">
        <v>14</v>
      </c>
      <c r="D263" s="42" t="s">
        <v>48</v>
      </c>
      <c r="E263" s="38">
        <f t="shared" si="4"/>
        <v>4</v>
      </c>
      <c r="F263" s="66">
        <f>E263+E264</f>
        <v>29</v>
      </c>
      <c r="G263" s="79"/>
      <c r="H263" s="68"/>
      <c r="J263" s="69" t="s">
        <v>244</v>
      </c>
      <c r="K263" s="72" t="str">
        <f>B263</f>
        <v>suchary bezcukrowe  (op. 250g-300g)</v>
      </c>
      <c r="L263" s="52">
        <v>4</v>
      </c>
      <c r="M263" s="20">
        <v>0</v>
      </c>
      <c r="N263" s="25">
        <f>L263+M263</f>
        <v>4</v>
      </c>
      <c r="O263" s="20">
        <v>11.8</v>
      </c>
      <c r="P263" s="21">
        <f>L263*O263</f>
        <v>47.2</v>
      </c>
      <c r="Q263" s="20">
        <f>M263*O263</f>
        <v>0</v>
      </c>
      <c r="R263" s="23">
        <f>P263+Q263</f>
        <v>47.2</v>
      </c>
    </row>
    <row r="264" spans="1:18" ht="12.75" customHeight="1" x14ac:dyDescent="0.3">
      <c r="A264" s="75"/>
      <c r="B264" s="77"/>
      <c r="C264" s="65"/>
      <c r="D264" s="42" t="s">
        <v>49</v>
      </c>
      <c r="E264" s="38">
        <v>25</v>
      </c>
      <c r="F264" s="66"/>
      <c r="G264" s="80"/>
      <c r="H264" s="68"/>
      <c r="J264" s="70"/>
      <c r="K264" s="73"/>
      <c r="L264" s="53"/>
      <c r="N264" s="22"/>
      <c r="P264" s="8"/>
      <c r="R264" s="24"/>
    </row>
    <row r="265" spans="1:18" ht="12.75" customHeight="1" thickBot="1" x14ac:dyDescent="0.35">
      <c r="A265" s="75"/>
      <c r="B265" s="78"/>
      <c r="C265" s="65"/>
      <c r="D265" s="42"/>
      <c r="E265" s="38"/>
      <c r="F265" s="66"/>
      <c r="G265" s="81"/>
      <c r="H265" s="68"/>
      <c r="J265" s="71"/>
      <c r="K265" s="74"/>
      <c r="L265" s="53"/>
      <c r="N265" s="22"/>
      <c r="P265" s="8"/>
      <c r="R265" s="24"/>
    </row>
    <row r="266" spans="1:18" ht="12.75" customHeight="1" x14ac:dyDescent="0.3">
      <c r="A266" s="75" t="s">
        <v>196</v>
      </c>
      <c r="B266" s="76" t="s">
        <v>281</v>
      </c>
      <c r="C266" s="65" t="s">
        <v>14</v>
      </c>
      <c r="D266" s="42" t="s">
        <v>48</v>
      </c>
      <c r="E266" s="38">
        <f t="shared" si="4"/>
        <v>350</v>
      </c>
      <c r="F266" s="66">
        <f>E266+E267</f>
        <v>2250</v>
      </c>
      <c r="G266" s="79"/>
      <c r="H266" s="68"/>
      <c r="J266" s="69" t="s">
        <v>245</v>
      </c>
      <c r="K266" s="72" t="str">
        <f>B266</f>
        <v>syrop owocowy</v>
      </c>
      <c r="L266" s="52">
        <v>200</v>
      </c>
      <c r="M266" s="20">
        <v>150</v>
      </c>
      <c r="N266" s="25">
        <f>L266+M266</f>
        <v>350</v>
      </c>
      <c r="O266" s="20">
        <v>1.85</v>
      </c>
      <c r="P266" s="21">
        <f>L266*O266</f>
        <v>370</v>
      </c>
      <c r="Q266" s="20">
        <f>M266*O266</f>
        <v>277.5</v>
      </c>
      <c r="R266" s="23">
        <f>P266+Q266</f>
        <v>647.5</v>
      </c>
    </row>
    <row r="267" spans="1:18" ht="12.75" customHeight="1" x14ac:dyDescent="0.3">
      <c r="A267" s="75"/>
      <c r="B267" s="77"/>
      <c r="C267" s="65"/>
      <c r="D267" s="42" t="s">
        <v>49</v>
      </c>
      <c r="E267" s="38">
        <v>1900</v>
      </c>
      <c r="F267" s="66"/>
      <c r="G267" s="80"/>
      <c r="H267" s="68"/>
      <c r="J267" s="70"/>
      <c r="K267" s="73"/>
      <c r="L267" s="53"/>
      <c r="N267" s="22"/>
      <c r="P267" s="8"/>
      <c r="R267" s="24"/>
    </row>
    <row r="268" spans="1:18" ht="12.75" customHeight="1" thickBot="1" x14ac:dyDescent="0.35">
      <c r="A268" s="75"/>
      <c r="B268" s="78"/>
      <c r="C268" s="65"/>
      <c r="D268" s="42"/>
      <c r="E268" s="38"/>
      <c r="F268" s="66"/>
      <c r="G268" s="81"/>
      <c r="H268" s="68"/>
      <c r="J268" s="71"/>
      <c r="K268" s="74"/>
      <c r="L268" s="53"/>
      <c r="N268" s="22"/>
      <c r="P268" s="8"/>
      <c r="R268" s="24"/>
    </row>
    <row r="269" spans="1:18" ht="12.75" customHeight="1" x14ac:dyDescent="0.3">
      <c r="A269" s="75" t="s">
        <v>197</v>
      </c>
      <c r="B269" s="76" t="s">
        <v>280</v>
      </c>
      <c r="C269" s="65" t="s">
        <v>14</v>
      </c>
      <c r="D269" s="42" t="s">
        <v>48</v>
      </c>
      <c r="E269" s="38">
        <f t="shared" si="4"/>
        <v>160</v>
      </c>
      <c r="F269" s="66">
        <f>E269+E270</f>
        <v>190</v>
      </c>
      <c r="G269" s="79"/>
      <c r="H269" s="68"/>
      <c r="J269" s="69" t="s">
        <v>246</v>
      </c>
      <c r="K269" s="72" t="str">
        <f>B269</f>
        <v>szczaw konserwowy</v>
      </c>
      <c r="L269" s="52">
        <v>100</v>
      </c>
      <c r="M269" s="20">
        <v>60</v>
      </c>
      <c r="N269" s="25">
        <f>L269+M269</f>
        <v>160</v>
      </c>
      <c r="O269" s="20">
        <v>3.7</v>
      </c>
      <c r="P269" s="21">
        <f>L269*O269</f>
        <v>370</v>
      </c>
      <c r="Q269" s="20">
        <f>M269*O269</f>
        <v>222</v>
      </c>
      <c r="R269" s="23">
        <f>P269+Q269</f>
        <v>592</v>
      </c>
    </row>
    <row r="270" spans="1:18" ht="12.75" customHeight="1" x14ac:dyDescent="0.3">
      <c r="A270" s="75"/>
      <c r="B270" s="77"/>
      <c r="C270" s="65"/>
      <c r="D270" s="42" t="s">
        <v>49</v>
      </c>
      <c r="E270" s="38">
        <v>30</v>
      </c>
      <c r="F270" s="66"/>
      <c r="G270" s="80"/>
      <c r="H270" s="68"/>
      <c r="J270" s="70"/>
      <c r="K270" s="73"/>
      <c r="L270" s="53"/>
      <c r="N270" s="22"/>
      <c r="P270" s="8"/>
      <c r="R270" s="24"/>
    </row>
    <row r="271" spans="1:18" ht="12.75" customHeight="1" thickBot="1" x14ac:dyDescent="0.35">
      <c r="A271" s="75"/>
      <c r="B271" s="78"/>
      <c r="C271" s="65"/>
      <c r="D271" s="42"/>
      <c r="E271" s="38"/>
      <c r="F271" s="66"/>
      <c r="G271" s="81"/>
      <c r="H271" s="68"/>
      <c r="J271" s="71"/>
      <c r="K271" s="74"/>
      <c r="L271" s="53"/>
      <c r="N271" s="22"/>
      <c r="P271" s="8"/>
      <c r="R271" s="24"/>
    </row>
    <row r="272" spans="1:18" ht="12" customHeight="1" x14ac:dyDescent="0.3">
      <c r="A272" s="75" t="s">
        <v>198</v>
      </c>
      <c r="B272" s="76" t="s">
        <v>282</v>
      </c>
      <c r="C272" s="65" t="s">
        <v>14</v>
      </c>
      <c r="D272" s="42" t="s">
        <v>48</v>
      </c>
      <c r="E272" s="38">
        <f t="shared" si="4"/>
        <v>14</v>
      </c>
      <c r="F272" s="66">
        <f>E272+E273</f>
        <v>34</v>
      </c>
      <c r="G272" s="79"/>
      <c r="H272" s="68"/>
      <c r="J272" s="69" t="s">
        <v>247</v>
      </c>
      <c r="K272" s="72" t="str">
        <f>B272</f>
        <v>śliwka suszona</v>
      </c>
      <c r="L272" s="52">
        <v>4</v>
      </c>
      <c r="M272" s="20">
        <v>10</v>
      </c>
      <c r="N272" s="25">
        <f>L272+M272</f>
        <v>14</v>
      </c>
      <c r="O272" s="20">
        <v>15</v>
      </c>
      <c r="P272" s="21">
        <f>L272*O272</f>
        <v>60</v>
      </c>
      <c r="Q272" s="20">
        <f>M272*O272</f>
        <v>150</v>
      </c>
      <c r="R272" s="23">
        <f>P272+Q272</f>
        <v>210</v>
      </c>
    </row>
    <row r="273" spans="1:18" ht="12" customHeight="1" x14ac:dyDescent="0.3">
      <c r="A273" s="75"/>
      <c r="B273" s="77"/>
      <c r="C273" s="65"/>
      <c r="D273" s="42" t="s">
        <v>49</v>
      </c>
      <c r="E273" s="38">
        <v>20</v>
      </c>
      <c r="F273" s="66"/>
      <c r="G273" s="80"/>
      <c r="H273" s="68"/>
      <c r="J273" s="70"/>
      <c r="K273" s="73"/>
      <c r="L273" s="53"/>
      <c r="N273" s="22"/>
      <c r="P273" s="8"/>
      <c r="R273" s="24"/>
    </row>
    <row r="274" spans="1:18" ht="12" customHeight="1" thickBot="1" x14ac:dyDescent="0.35">
      <c r="A274" s="75"/>
      <c r="B274" s="78"/>
      <c r="C274" s="65"/>
      <c r="D274" s="42"/>
      <c r="E274" s="38"/>
      <c r="F274" s="66"/>
      <c r="G274" s="81"/>
      <c r="H274" s="68"/>
      <c r="J274" s="71"/>
      <c r="K274" s="74"/>
      <c r="L274" s="53"/>
      <c r="N274" s="22"/>
      <c r="P274" s="8"/>
      <c r="R274" s="24"/>
    </row>
    <row r="275" spans="1:18" ht="12" customHeight="1" x14ac:dyDescent="0.3">
      <c r="A275" s="75" t="s">
        <v>199</v>
      </c>
      <c r="B275" s="76" t="s">
        <v>283</v>
      </c>
      <c r="C275" s="65" t="s">
        <v>318</v>
      </c>
      <c r="D275" s="42" t="s">
        <v>48</v>
      </c>
      <c r="E275" s="38">
        <f t="shared" si="4"/>
        <v>0</v>
      </c>
      <c r="F275" s="66">
        <f>E275+E276</f>
        <v>1</v>
      </c>
      <c r="G275" s="79"/>
      <c r="H275" s="68"/>
      <c r="J275" s="69" t="s">
        <v>248</v>
      </c>
      <c r="K275" s="72" t="str">
        <f>B275</f>
        <v>tarta gałka muszkatołowa</v>
      </c>
      <c r="L275" s="52"/>
      <c r="M275" s="20"/>
      <c r="N275" s="25">
        <f>L275+M275</f>
        <v>0</v>
      </c>
      <c r="O275" s="20"/>
      <c r="P275" s="21">
        <f>L275*O275</f>
        <v>0</v>
      </c>
      <c r="Q275" s="20">
        <f>M275*O275</f>
        <v>0</v>
      </c>
      <c r="R275" s="23">
        <f>P275+Q275</f>
        <v>0</v>
      </c>
    </row>
    <row r="276" spans="1:18" ht="12" customHeight="1" x14ac:dyDescent="0.3">
      <c r="A276" s="75"/>
      <c r="B276" s="77"/>
      <c r="C276" s="65"/>
      <c r="D276" s="42" t="s">
        <v>49</v>
      </c>
      <c r="E276" s="38">
        <v>1</v>
      </c>
      <c r="F276" s="66"/>
      <c r="G276" s="80"/>
      <c r="H276" s="68"/>
      <c r="J276" s="70"/>
      <c r="K276" s="73"/>
      <c r="L276" s="53"/>
      <c r="N276" s="22"/>
      <c r="P276" s="8"/>
      <c r="R276" s="24"/>
    </row>
    <row r="277" spans="1:18" ht="12" customHeight="1" thickBot="1" x14ac:dyDescent="0.35">
      <c r="A277" s="75"/>
      <c r="B277" s="78"/>
      <c r="C277" s="65"/>
      <c r="D277" s="42"/>
      <c r="E277" s="38"/>
      <c r="F277" s="66"/>
      <c r="G277" s="81"/>
      <c r="H277" s="68"/>
      <c r="J277" s="71"/>
      <c r="K277" s="74"/>
      <c r="L277" s="53"/>
      <c r="N277" s="22"/>
      <c r="P277" s="8"/>
      <c r="R277" s="24"/>
    </row>
    <row r="278" spans="1:18" ht="12" customHeight="1" x14ac:dyDescent="0.3">
      <c r="A278" s="75" t="s">
        <v>200</v>
      </c>
      <c r="B278" s="76" t="s">
        <v>284</v>
      </c>
      <c r="C278" s="65" t="s">
        <v>14</v>
      </c>
      <c r="D278" s="42" t="s">
        <v>48</v>
      </c>
      <c r="E278" s="38">
        <f t="shared" si="4"/>
        <v>6</v>
      </c>
      <c r="F278" s="66">
        <f>E278+E279</f>
        <v>8</v>
      </c>
      <c r="G278" s="79"/>
      <c r="H278" s="68"/>
      <c r="J278" s="69" t="s">
        <v>249</v>
      </c>
      <c r="K278" s="72" t="str">
        <f>B278</f>
        <v>wiórki  kokosowe</v>
      </c>
      <c r="L278" s="52">
        <v>3</v>
      </c>
      <c r="M278" s="20">
        <v>3</v>
      </c>
      <c r="N278" s="25">
        <f>L278+M278</f>
        <v>6</v>
      </c>
      <c r="O278" s="20">
        <v>20</v>
      </c>
      <c r="P278" s="21">
        <f>L278*O278</f>
        <v>60</v>
      </c>
      <c r="Q278" s="20">
        <f>M278*O278</f>
        <v>60</v>
      </c>
      <c r="R278" s="23">
        <f>P278+Q278</f>
        <v>120</v>
      </c>
    </row>
    <row r="279" spans="1:18" ht="12" customHeight="1" x14ac:dyDescent="0.3">
      <c r="A279" s="75"/>
      <c r="B279" s="77"/>
      <c r="C279" s="65"/>
      <c r="D279" s="42" t="s">
        <v>49</v>
      </c>
      <c r="E279" s="38">
        <v>2</v>
      </c>
      <c r="F279" s="66"/>
      <c r="G279" s="80"/>
      <c r="H279" s="68"/>
      <c r="J279" s="70"/>
      <c r="K279" s="73"/>
      <c r="L279" s="53"/>
      <c r="N279" s="22"/>
      <c r="P279" s="8"/>
      <c r="R279" s="24"/>
    </row>
    <row r="280" spans="1:18" ht="12" customHeight="1" thickBot="1" x14ac:dyDescent="0.35">
      <c r="A280" s="75"/>
      <c r="B280" s="78"/>
      <c r="C280" s="65"/>
      <c r="D280" s="42"/>
      <c r="E280" s="38"/>
      <c r="F280" s="66"/>
      <c r="G280" s="81"/>
      <c r="H280" s="68"/>
      <c r="J280" s="71"/>
      <c r="K280" s="74"/>
      <c r="L280" s="53"/>
      <c r="N280" s="22"/>
      <c r="P280" s="8"/>
      <c r="R280" s="24"/>
    </row>
    <row r="281" spans="1:18" ht="12" customHeight="1" x14ac:dyDescent="0.3">
      <c r="A281" s="75" t="s">
        <v>201</v>
      </c>
      <c r="B281" s="76" t="s">
        <v>285</v>
      </c>
      <c r="C281" s="65" t="s">
        <v>14</v>
      </c>
      <c r="D281" s="42" t="s">
        <v>48</v>
      </c>
      <c r="E281" s="38">
        <f t="shared" si="4"/>
        <v>0</v>
      </c>
      <c r="F281" s="66">
        <f>E281+E282</f>
        <v>15</v>
      </c>
      <c r="G281" s="79"/>
      <c r="H281" s="68"/>
      <c r="J281" s="69" t="s">
        <v>250</v>
      </c>
      <c r="K281" s="72" t="str">
        <f>B281</f>
        <v>ziele angielskie</v>
      </c>
      <c r="L281" s="52"/>
      <c r="M281" s="20"/>
      <c r="N281" s="25">
        <f>L281+M281</f>
        <v>0</v>
      </c>
      <c r="O281" s="20"/>
      <c r="P281" s="21">
        <f>L281*O281</f>
        <v>0</v>
      </c>
      <c r="Q281" s="20">
        <f>M281*O281</f>
        <v>0</v>
      </c>
      <c r="R281" s="23">
        <f>P281+Q281</f>
        <v>0</v>
      </c>
    </row>
    <row r="282" spans="1:18" ht="12" customHeight="1" x14ac:dyDescent="0.3">
      <c r="A282" s="75"/>
      <c r="B282" s="77"/>
      <c r="C282" s="65"/>
      <c r="D282" s="42" t="s">
        <v>49</v>
      </c>
      <c r="E282" s="38">
        <v>15</v>
      </c>
      <c r="F282" s="66"/>
      <c r="G282" s="80"/>
      <c r="H282" s="68"/>
      <c r="J282" s="70"/>
      <c r="K282" s="73"/>
      <c r="L282" s="53"/>
      <c r="N282" s="22"/>
      <c r="P282" s="8"/>
      <c r="R282" s="24"/>
    </row>
    <row r="283" spans="1:18" ht="12" customHeight="1" thickBot="1" x14ac:dyDescent="0.35">
      <c r="A283" s="75"/>
      <c r="B283" s="78"/>
      <c r="C283" s="65"/>
      <c r="D283" s="42"/>
      <c r="E283" s="38"/>
      <c r="F283" s="66"/>
      <c r="G283" s="81"/>
      <c r="H283" s="68"/>
      <c r="J283" s="71"/>
      <c r="K283" s="74"/>
      <c r="L283" s="53"/>
      <c r="N283" s="22"/>
      <c r="P283" s="8"/>
      <c r="R283" s="24"/>
    </row>
    <row r="284" spans="1:18" ht="12" customHeight="1" x14ac:dyDescent="0.3">
      <c r="A284" s="75" t="s">
        <v>202</v>
      </c>
      <c r="B284" s="76" t="s">
        <v>286</v>
      </c>
      <c r="C284" s="65" t="s">
        <v>14</v>
      </c>
      <c r="D284" s="42" t="s">
        <v>48</v>
      </c>
      <c r="E284" s="38">
        <f t="shared" si="4"/>
        <v>0</v>
      </c>
      <c r="F284" s="66">
        <f>E284+E285</f>
        <v>2</v>
      </c>
      <c r="G284" s="79"/>
      <c r="H284" s="68"/>
      <c r="J284" s="69" t="s">
        <v>251</v>
      </c>
      <c r="K284" s="72" t="str">
        <f>B284</f>
        <v>zioła prowansalskie</v>
      </c>
      <c r="L284" s="52"/>
      <c r="M284" s="20"/>
      <c r="N284" s="25">
        <f>L284+M284</f>
        <v>0</v>
      </c>
      <c r="O284" s="20"/>
      <c r="P284" s="21">
        <f>L284*O284</f>
        <v>0</v>
      </c>
      <c r="Q284" s="20">
        <f>M284*O284</f>
        <v>0</v>
      </c>
      <c r="R284" s="23">
        <f>P284+Q284</f>
        <v>0</v>
      </c>
    </row>
    <row r="285" spans="1:18" ht="12" customHeight="1" x14ac:dyDescent="0.3">
      <c r="A285" s="75"/>
      <c r="B285" s="77"/>
      <c r="C285" s="65"/>
      <c r="D285" s="42" t="s">
        <v>49</v>
      </c>
      <c r="E285" s="38">
        <v>2</v>
      </c>
      <c r="F285" s="66"/>
      <c r="G285" s="80"/>
      <c r="H285" s="68"/>
      <c r="J285" s="70"/>
      <c r="K285" s="73"/>
      <c r="L285" s="53"/>
      <c r="N285" s="22"/>
      <c r="P285" s="8"/>
      <c r="R285" s="24"/>
    </row>
    <row r="286" spans="1:18" ht="12" customHeight="1" thickBot="1" x14ac:dyDescent="0.35">
      <c r="A286" s="75"/>
      <c r="B286" s="78"/>
      <c r="C286" s="65"/>
      <c r="D286" s="42"/>
      <c r="E286" s="38"/>
      <c r="F286" s="66"/>
      <c r="G286" s="81"/>
      <c r="H286" s="68"/>
      <c r="J286" s="71"/>
      <c r="K286" s="74"/>
      <c r="L286" s="53"/>
      <c r="N286" s="22"/>
      <c r="P286" s="8"/>
      <c r="R286" s="24"/>
    </row>
    <row r="287" spans="1:18" ht="12" customHeight="1" x14ac:dyDescent="0.3">
      <c r="A287" s="75" t="s">
        <v>203</v>
      </c>
      <c r="B287" s="76" t="s">
        <v>287</v>
      </c>
      <c r="C287" s="65" t="s">
        <v>14</v>
      </c>
      <c r="D287" s="42" t="s">
        <v>48</v>
      </c>
      <c r="E287" s="38">
        <f t="shared" si="4"/>
        <v>35</v>
      </c>
      <c r="F287" s="66">
        <f>E287+E288</f>
        <v>70</v>
      </c>
      <c r="G287" s="79"/>
      <c r="H287" s="68"/>
      <c r="J287" s="69" t="s">
        <v>322</v>
      </c>
      <c r="K287" s="72" t="str">
        <f>B287</f>
        <v>żelatyna spożywcza</v>
      </c>
      <c r="L287" s="52">
        <v>25</v>
      </c>
      <c r="M287" s="20">
        <v>10</v>
      </c>
      <c r="N287" s="25">
        <f>L287+M287</f>
        <v>35</v>
      </c>
      <c r="O287" s="20">
        <v>22</v>
      </c>
      <c r="P287" s="21">
        <f>L287*O287</f>
        <v>550</v>
      </c>
      <c r="Q287" s="20">
        <f>M287*O287</f>
        <v>220</v>
      </c>
      <c r="R287" s="23">
        <f>P287+Q287</f>
        <v>770</v>
      </c>
    </row>
    <row r="288" spans="1:18" ht="12" customHeight="1" x14ac:dyDescent="0.3">
      <c r="A288" s="75"/>
      <c r="B288" s="77"/>
      <c r="C288" s="65"/>
      <c r="D288" s="42" t="s">
        <v>49</v>
      </c>
      <c r="E288" s="38">
        <v>35</v>
      </c>
      <c r="F288" s="66"/>
      <c r="G288" s="80"/>
      <c r="H288" s="68"/>
      <c r="J288" s="70"/>
      <c r="K288" s="73"/>
      <c r="L288" s="53"/>
      <c r="N288" s="22"/>
      <c r="P288" s="8"/>
      <c r="R288" s="24"/>
    </row>
    <row r="289" spans="1:18" ht="12" customHeight="1" thickBot="1" x14ac:dyDescent="0.35">
      <c r="A289" s="75"/>
      <c r="B289" s="78"/>
      <c r="C289" s="65"/>
      <c r="D289" s="42"/>
      <c r="E289" s="38"/>
      <c r="F289" s="66"/>
      <c r="G289" s="81"/>
      <c r="H289" s="68"/>
      <c r="J289" s="71"/>
      <c r="K289" s="74"/>
      <c r="L289" s="53"/>
      <c r="N289" s="22"/>
      <c r="P289" s="8"/>
      <c r="R289" s="24"/>
    </row>
    <row r="290" spans="1:18" ht="12" customHeight="1" x14ac:dyDescent="0.3">
      <c r="A290" s="75" t="s">
        <v>204</v>
      </c>
      <c r="B290" s="93" t="s">
        <v>288</v>
      </c>
      <c r="C290" s="65" t="s">
        <v>14</v>
      </c>
      <c r="D290" s="42" t="s">
        <v>48</v>
      </c>
      <c r="E290" s="38">
        <f t="shared" si="4"/>
        <v>30</v>
      </c>
      <c r="F290" s="66">
        <f>E290+E291</f>
        <v>170</v>
      </c>
      <c r="G290" s="79"/>
      <c r="H290" s="68"/>
      <c r="J290" s="69" t="s">
        <v>323</v>
      </c>
      <c r="K290" s="72" t="str">
        <f>B290</f>
        <v>żurek w płynie</v>
      </c>
      <c r="L290" s="52">
        <v>20</v>
      </c>
      <c r="M290" s="20">
        <v>10</v>
      </c>
      <c r="N290" s="25">
        <f>L290+M290</f>
        <v>30</v>
      </c>
      <c r="O290" s="20">
        <v>2.6</v>
      </c>
      <c r="P290" s="21">
        <f>L290*O290</f>
        <v>52</v>
      </c>
      <c r="Q290" s="20">
        <f>M290*O290</f>
        <v>26</v>
      </c>
      <c r="R290" s="23">
        <f>P290+Q290</f>
        <v>78</v>
      </c>
    </row>
    <row r="291" spans="1:18" ht="12" customHeight="1" x14ac:dyDescent="0.3">
      <c r="A291" s="75"/>
      <c r="B291" s="93"/>
      <c r="C291" s="65"/>
      <c r="D291" s="42" t="s">
        <v>49</v>
      </c>
      <c r="E291" s="38">
        <v>140</v>
      </c>
      <c r="F291" s="66"/>
      <c r="G291" s="80"/>
      <c r="H291" s="68"/>
      <c r="J291" s="70"/>
      <c r="K291" s="73"/>
      <c r="L291" s="53"/>
      <c r="N291" s="22"/>
      <c r="P291" s="8"/>
      <c r="R291" s="24"/>
    </row>
    <row r="292" spans="1:18" ht="12" customHeight="1" thickBot="1" x14ac:dyDescent="0.35">
      <c r="A292" s="75"/>
      <c r="B292" s="93"/>
      <c r="C292" s="65"/>
      <c r="D292" s="42"/>
      <c r="E292" s="38"/>
      <c r="F292" s="66"/>
      <c r="G292" s="81"/>
      <c r="H292" s="68"/>
      <c r="J292" s="71"/>
      <c r="K292" s="74"/>
      <c r="L292" s="53"/>
      <c r="N292" s="22"/>
      <c r="P292" s="8"/>
      <c r="R292" s="24"/>
    </row>
    <row r="293" spans="1:18" ht="12" customHeight="1" x14ac:dyDescent="0.3">
      <c r="A293" s="75" t="s">
        <v>205</v>
      </c>
      <c r="B293" s="76" t="s">
        <v>289</v>
      </c>
      <c r="C293" s="65" t="s">
        <v>14</v>
      </c>
      <c r="D293" s="42" t="s">
        <v>48</v>
      </c>
      <c r="E293" s="38">
        <f t="shared" si="4"/>
        <v>80</v>
      </c>
      <c r="F293" s="66">
        <f>E293+E294</f>
        <v>113</v>
      </c>
      <c r="G293" s="79"/>
      <c r="H293" s="68"/>
      <c r="J293" s="69" t="s">
        <v>324</v>
      </c>
      <c r="K293" s="72" t="str">
        <f>B293</f>
        <v xml:space="preserve">żurek w proszku  </v>
      </c>
      <c r="L293" s="52">
        <v>60</v>
      </c>
      <c r="M293" s="20">
        <v>20</v>
      </c>
      <c r="N293" s="25">
        <f>L293+M293</f>
        <v>80</v>
      </c>
      <c r="O293" s="20">
        <v>5.6</v>
      </c>
      <c r="P293" s="21">
        <f>L293*O293</f>
        <v>336</v>
      </c>
      <c r="Q293" s="20">
        <f>M293*O293</f>
        <v>112</v>
      </c>
      <c r="R293" s="23">
        <f>P293+Q293</f>
        <v>448</v>
      </c>
    </row>
    <row r="294" spans="1:18" ht="12" customHeight="1" x14ac:dyDescent="0.3">
      <c r="A294" s="75"/>
      <c r="B294" s="77"/>
      <c r="C294" s="65"/>
      <c r="D294" s="42" t="s">
        <v>49</v>
      </c>
      <c r="E294" s="38">
        <v>33</v>
      </c>
      <c r="F294" s="66"/>
      <c r="G294" s="80"/>
      <c r="H294" s="68"/>
      <c r="J294" s="70"/>
      <c r="K294" s="73"/>
      <c r="L294" s="53"/>
      <c r="N294" s="22"/>
      <c r="P294" s="8"/>
      <c r="R294" s="24"/>
    </row>
    <row r="295" spans="1:18" ht="12" customHeight="1" thickBot="1" x14ac:dyDescent="0.35">
      <c r="A295" s="75"/>
      <c r="B295" s="78"/>
      <c r="C295" s="65"/>
      <c r="D295" s="42"/>
      <c r="E295" s="38"/>
      <c r="F295" s="66"/>
      <c r="G295" s="81"/>
      <c r="H295" s="68"/>
      <c r="J295" s="71"/>
      <c r="K295" s="74"/>
      <c r="L295" s="53"/>
      <c r="N295" s="22"/>
      <c r="P295" s="8"/>
      <c r="R295" s="24"/>
    </row>
    <row r="296" spans="1:18" ht="12" customHeight="1" x14ac:dyDescent="0.3">
      <c r="A296" s="75" t="s">
        <v>206</v>
      </c>
      <c r="B296" s="76" t="s">
        <v>336</v>
      </c>
      <c r="C296" s="65" t="s">
        <v>318</v>
      </c>
      <c r="D296" s="45" t="s">
        <v>48</v>
      </c>
      <c r="E296" s="38">
        <f t="shared" si="4"/>
        <v>100</v>
      </c>
      <c r="F296" s="66">
        <f>E296+E297</f>
        <v>100</v>
      </c>
      <c r="G296" s="67"/>
      <c r="H296" s="68"/>
      <c r="J296" s="69" t="s">
        <v>331</v>
      </c>
      <c r="K296" s="72" t="str">
        <f>B296</f>
        <v>woda mineralna op. 0,5 L</v>
      </c>
      <c r="L296" s="52"/>
      <c r="M296" s="20">
        <v>100</v>
      </c>
      <c r="N296" s="25">
        <f>L296+M296</f>
        <v>100</v>
      </c>
      <c r="O296" s="20">
        <v>1.18</v>
      </c>
      <c r="P296" s="21">
        <f>L296*O296</f>
        <v>0</v>
      </c>
      <c r="Q296" s="20">
        <f>M296*O296</f>
        <v>118</v>
      </c>
      <c r="R296" s="23">
        <f>P296+Q296</f>
        <v>118</v>
      </c>
    </row>
    <row r="297" spans="1:18" ht="12" customHeight="1" x14ac:dyDescent="0.3">
      <c r="A297" s="75"/>
      <c r="B297" s="77"/>
      <c r="C297" s="65"/>
      <c r="D297" s="45" t="s">
        <v>49</v>
      </c>
      <c r="E297" s="38">
        <v>0</v>
      </c>
      <c r="F297" s="66"/>
      <c r="G297" s="67"/>
      <c r="H297" s="68"/>
      <c r="J297" s="70"/>
      <c r="K297" s="73"/>
      <c r="L297" s="53"/>
      <c r="N297" s="22"/>
      <c r="P297" s="8"/>
      <c r="R297" s="24"/>
    </row>
    <row r="298" spans="1:18" ht="12" customHeight="1" thickBot="1" x14ac:dyDescent="0.35">
      <c r="A298" s="75"/>
      <c r="B298" s="78"/>
      <c r="C298" s="65"/>
      <c r="D298" s="45"/>
      <c r="E298" s="55"/>
      <c r="F298" s="66"/>
      <c r="G298" s="67"/>
      <c r="H298" s="68"/>
      <c r="J298" s="71"/>
      <c r="K298" s="74"/>
      <c r="L298" s="53"/>
      <c r="N298" s="22"/>
      <c r="P298" s="8"/>
      <c r="R298" s="24"/>
    </row>
    <row r="299" spans="1:18" ht="12" customHeight="1" x14ac:dyDescent="0.3">
      <c r="A299" s="75" t="s">
        <v>207</v>
      </c>
      <c r="B299" s="76" t="s">
        <v>337</v>
      </c>
      <c r="C299" s="65" t="s">
        <v>318</v>
      </c>
      <c r="D299" s="45" t="s">
        <v>48</v>
      </c>
      <c r="E299" s="38">
        <f t="shared" si="4"/>
        <v>10</v>
      </c>
      <c r="F299" s="66">
        <f>E299+E300</f>
        <v>10</v>
      </c>
      <c r="G299" s="67"/>
      <c r="H299" s="68"/>
      <c r="J299" s="69" t="s">
        <v>332</v>
      </c>
      <c r="K299" s="72" t="str">
        <f>B299</f>
        <v>mleczko kokosowe</v>
      </c>
      <c r="L299" s="52"/>
      <c r="M299" s="20">
        <v>10</v>
      </c>
      <c r="N299" s="25">
        <f>L299+M299</f>
        <v>10</v>
      </c>
      <c r="O299" s="20">
        <v>18</v>
      </c>
      <c r="P299" s="21">
        <f>L299*O299</f>
        <v>0</v>
      </c>
      <c r="Q299" s="20">
        <f>M299*O299</f>
        <v>180</v>
      </c>
      <c r="R299" s="23">
        <f>P299+Q299</f>
        <v>180</v>
      </c>
    </row>
    <row r="300" spans="1:18" ht="12" customHeight="1" x14ac:dyDescent="0.3">
      <c r="A300" s="75"/>
      <c r="B300" s="77"/>
      <c r="C300" s="65"/>
      <c r="D300" s="45" t="s">
        <v>49</v>
      </c>
      <c r="E300" s="38">
        <v>0</v>
      </c>
      <c r="F300" s="66"/>
      <c r="G300" s="67"/>
      <c r="H300" s="68"/>
      <c r="J300" s="70"/>
      <c r="K300" s="73"/>
      <c r="L300" s="53"/>
      <c r="N300" s="22"/>
      <c r="P300" s="8"/>
      <c r="R300" s="24"/>
    </row>
    <row r="301" spans="1:18" ht="12" customHeight="1" thickBot="1" x14ac:dyDescent="0.35">
      <c r="A301" s="75"/>
      <c r="B301" s="78"/>
      <c r="C301" s="65"/>
      <c r="D301" s="45"/>
      <c r="E301" s="38"/>
      <c r="F301" s="66"/>
      <c r="G301" s="82"/>
      <c r="H301" s="68"/>
      <c r="J301" s="71"/>
      <c r="K301" s="74"/>
      <c r="L301" s="53"/>
      <c r="N301" s="22"/>
      <c r="P301" s="8"/>
      <c r="R301" s="24"/>
    </row>
    <row r="302" spans="1:18" ht="12" customHeight="1" x14ac:dyDescent="0.3">
      <c r="A302" s="75" t="s">
        <v>326</v>
      </c>
      <c r="B302" s="76" t="s">
        <v>338</v>
      </c>
      <c r="C302" s="65" t="s">
        <v>14</v>
      </c>
      <c r="D302" s="45" t="s">
        <v>48</v>
      </c>
      <c r="E302" s="38">
        <f t="shared" si="4"/>
        <v>4.2</v>
      </c>
      <c r="F302" s="66">
        <f>E302+E303</f>
        <v>14.2</v>
      </c>
      <c r="G302" s="67"/>
      <c r="H302" s="68"/>
      <c r="J302" s="69" t="s">
        <v>333</v>
      </c>
      <c r="K302" s="72" t="str">
        <f>B302</f>
        <v>czekolada mleczna op. 100g</v>
      </c>
      <c r="L302" s="52"/>
      <c r="M302" s="20">
        <v>4.2</v>
      </c>
      <c r="N302" s="25">
        <f>L302+M302</f>
        <v>4.2</v>
      </c>
      <c r="O302" s="20">
        <v>34.299999999999997</v>
      </c>
      <c r="P302" s="21">
        <f>L302*O302</f>
        <v>0</v>
      </c>
      <c r="Q302" s="20">
        <f>M302*O302</f>
        <v>144.06</v>
      </c>
      <c r="R302" s="23">
        <f>P302+Q302</f>
        <v>144.06</v>
      </c>
    </row>
    <row r="303" spans="1:18" ht="12" customHeight="1" x14ac:dyDescent="0.3">
      <c r="A303" s="75"/>
      <c r="B303" s="77"/>
      <c r="C303" s="65"/>
      <c r="D303" s="45" t="s">
        <v>49</v>
      </c>
      <c r="E303" s="38">
        <v>10</v>
      </c>
      <c r="F303" s="66"/>
      <c r="G303" s="67"/>
      <c r="H303" s="68"/>
      <c r="J303" s="70"/>
      <c r="K303" s="73"/>
      <c r="L303" s="53"/>
      <c r="N303" s="22"/>
      <c r="P303" s="8"/>
      <c r="R303" s="24"/>
    </row>
    <row r="304" spans="1:18" ht="12" customHeight="1" thickBot="1" x14ac:dyDescent="0.35">
      <c r="A304" s="75"/>
      <c r="B304" s="78"/>
      <c r="C304" s="65"/>
      <c r="D304" s="45"/>
      <c r="E304" s="38"/>
      <c r="F304" s="66"/>
      <c r="G304" s="82"/>
      <c r="H304" s="68"/>
      <c r="J304" s="71"/>
      <c r="K304" s="74"/>
      <c r="L304" s="53"/>
      <c r="N304" s="22"/>
      <c r="P304" s="8"/>
      <c r="R304" s="24"/>
    </row>
    <row r="305" spans="1:18" ht="12.75" customHeight="1" x14ac:dyDescent="0.3">
      <c r="A305" s="75" t="s">
        <v>327</v>
      </c>
      <c r="B305" s="76" t="s">
        <v>339</v>
      </c>
      <c r="C305" s="65" t="s">
        <v>318</v>
      </c>
      <c r="D305" s="42" t="s">
        <v>48</v>
      </c>
      <c r="E305" s="38">
        <f t="shared" si="4"/>
        <v>5</v>
      </c>
      <c r="F305" s="66">
        <f>E305+E306</f>
        <v>10</v>
      </c>
      <c r="G305" s="67"/>
      <c r="H305" s="68"/>
      <c r="J305" s="69" t="s">
        <v>334</v>
      </c>
      <c r="K305" s="72" t="str">
        <f>B305</f>
        <v>ocet balsamiczny op. 0,5L</v>
      </c>
      <c r="L305" s="52"/>
      <c r="M305" s="20">
        <v>5</v>
      </c>
      <c r="N305" s="25">
        <f>L305+M305</f>
        <v>5</v>
      </c>
      <c r="O305" s="20">
        <v>32</v>
      </c>
      <c r="P305" s="21">
        <f>L305*O305</f>
        <v>0</v>
      </c>
      <c r="Q305" s="20">
        <f>M305*O305</f>
        <v>160</v>
      </c>
      <c r="R305" s="23">
        <f>P305+Q305</f>
        <v>160</v>
      </c>
    </row>
    <row r="306" spans="1:18" ht="12.75" customHeight="1" x14ac:dyDescent="0.3">
      <c r="A306" s="75"/>
      <c r="B306" s="77"/>
      <c r="C306" s="65"/>
      <c r="D306" s="42" t="s">
        <v>49</v>
      </c>
      <c r="E306" s="38">
        <v>5</v>
      </c>
      <c r="F306" s="66"/>
      <c r="G306" s="67"/>
      <c r="H306" s="68"/>
      <c r="J306" s="70"/>
      <c r="K306" s="73"/>
      <c r="L306" s="53"/>
      <c r="N306" s="22"/>
      <c r="P306" s="8"/>
      <c r="R306" s="24"/>
    </row>
    <row r="307" spans="1:18" ht="12.75" customHeight="1" thickBot="1" x14ac:dyDescent="0.35">
      <c r="A307" s="75"/>
      <c r="B307" s="78"/>
      <c r="C307" s="65"/>
      <c r="D307" s="42"/>
      <c r="E307" s="55"/>
      <c r="F307" s="66"/>
      <c r="G307" s="67"/>
      <c r="H307" s="68"/>
      <c r="J307" s="71"/>
      <c r="K307" s="74"/>
      <c r="L307" s="53"/>
      <c r="N307" s="22"/>
      <c r="P307" s="8"/>
      <c r="R307" s="24"/>
    </row>
    <row r="308" spans="1:18" ht="12.75" customHeight="1" x14ac:dyDescent="0.3">
      <c r="A308" s="75" t="s">
        <v>328</v>
      </c>
      <c r="B308" s="76" t="s">
        <v>340</v>
      </c>
      <c r="C308" s="65" t="s">
        <v>14</v>
      </c>
      <c r="D308" s="42" t="s">
        <v>48</v>
      </c>
      <c r="E308" s="38">
        <f t="shared" ref="E308" si="5">N308</f>
        <v>4</v>
      </c>
      <c r="F308" s="66">
        <f>E308+E309</f>
        <v>4</v>
      </c>
      <c r="G308" s="67"/>
      <c r="H308" s="68"/>
      <c r="J308" s="69" t="s">
        <v>335</v>
      </c>
      <c r="K308" s="72" t="str">
        <f>B308</f>
        <v>bita śmietana spray 250g</v>
      </c>
      <c r="L308" s="52"/>
      <c r="M308" s="20">
        <v>4</v>
      </c>
      <c r="N308" s="25">
        <f>L308+M308</f>
        <v>4</v>
      </c>
      <c r="O308" s="20">
        <v>13.4</v>
      </c>
      <c r="P308" s="21">
        <f>L308*O308</f>
        <v>0</v>
      </c>
      <c r="Q308" s="20">
        <f>M308*O308</f>
        <v>53.6</v>
      </c>
      <c r="R308" s="23">
        <f>P308+Q308</f>
        <v>53.6</v>
      </c>
    </row>
    <row r="309" spans="1:18" ht="12.75" customHeight="1" x14ac:dyDescent="0.3">
      <c r="A309" s="75"/>
      <c r="B309" s="77"/>
      <c r="C309" s="65"/>
      <c r="D309" s="42" t="s">
        <v>49</v>
      </c>
      <c r="E309" s="38">
        <v>0</v>
      </c>
      <c r="F309" s="66"/>
      <c r="G309" s="67"/>
      <c r="H309" s="68"/>
      <c r="J309" s="70"/>
      <c r="K309" s="73"/>
      <c r="L309" s="53"/>
      <c r="N309" s="22"/>
      <c r="P309" s="8"/>
      <c r="R309" s="24"/>
    </row>
    <row r="310" spans="1:18" ht="12.75" customHeight="1" thickBot="1" x14ac:dyDescent="0.35">
      <c r="A310" s="75"/>
      <c r="B310" s="78"/>
      <c r="C310" s="65"/>
      <c r="D310" s="42"/>
      <c r="E310" s="38"/>
      <c r="F310" s="66"/>
      <c r="G310" s="82"/>
      <c r="H310" s="68"/>
      <c r="J310" s="71"/>
      <c r="K310" s="74"/>
      <c r="L310" s="53"/>
      <c r="N310" s="22"/>
      <c r="P310" s="8"/>
      <c r="R310" s="24"/>
    </row>
    <row r="311" spans="1:18" ht="12.75" customHeight="1" x14ac:dyDescent="0.3">
      <c r="A311" s="75" t="s">
        <v>329</v>
      </c>
      <c r="B311" s="76" t="s">
        <v>341</v>
      </c>
      <c r="C311" s="65" t="s">
        <v>14</v>
      </c>
      <c r="D311" s="42" t="s">
        <v>48</v>
      </c>
      <c r="E311" s="38">
        <v>0</v>
      </c>
      <c r="F311" s="66">
        <f t="shared" ref="F311" si="6">E311+E312</f>
        <v>1</v>
      </c>
      <c r="G311" s="67"/>
      <c r="H311" s="68"/>
      <c r="J311" s="69" t="s">
        <v>363</v>
      </c>
      <c r="K311" s="72" t="str">
        <f t="shared" ref="K311" si="7">B311</f>
        <v>lubczyk suszony</v>
      </c>
      <c r="L311" s="52"/>
      <c r="M311" s="20"/>
      <c r="N311" s="25">
        <f t="shared" ref="N311" si="8">L311+M311</f>
        <v>0</v>
      </c>
      <c r="O311" s="20"/>
      <c r="P311" s="21">
        <f t="shared" ref="P311" si="9">L311*O311</f>
        <v>0</v>
      </c>
      <c r="Q311" s="20">
        <f t="shared" ref="Q311" si="10">M311*O311</f>
        <v>0</v>
      </c>
      <c r="R311" s="23">
        <f t="shared" ref="R311" si="11">P311+Q311</f>
        <v>0</v>
      </c>
    </row>
    <row r="312" spans="1:18" ht="12.75" customHeight="1" x14ac:dyDescent="0.3">
      <c r="A312" s="75"/>
      <c r="B312" s="77"/>
      <c r="C312" s="65"/>
      <c r="D312" s="42" t="s">
        <v>49</v>
      </c>
      <c r="E312" s="38">
        <v>1</v>
      </c>
      <c r="F312" s="66"/>
      <c r="G312" s="67"/>
      <c r="H312" s="68"/>
      <c r="J312" s="70"/>
      <c r="K312" s="73"/>
      <c r="L312" s="53"/>
      <c r="N312" s="22"/>
      <c r="P312" s="8"/>
      <c r="R312" s="24"/>
    </row>
    <row r="313" spans="1:18" ht="12.75" customHeight="1" thickBot="1" x14ac:dyDescent="0.35">
      <c r="A313" s="75"/>
      <c r="B313" s="78"/>
      <c r="C313" s="65"/>
      <c r="D313" s="42"/>
      <c r="E313" s="38"/>
      <c r="F313" s="66"/>
      <c r="G313" s="82"/>
      <c r="H313" s="68"/>
      <c r="J313" s="71"/>
      <c r="K313" s="74"/>
      <c r="L313" s="53"/>
      <c r="N313" s="22"/>
      <c r="P313" s="8"/>
      <c r="R313" s="24"/>
    </row>
    <row r="314" spans="1:18" ht="12.75" customHeight="1" x14ac:dyDescent="0.3">
      <c r="A314" s="75" t="s">
        <v>330</v>
      </c>
      <c r="B314" s="76" t="s">
        <v>362</v>
      </c>
      <c r="C314" s="65" t="s">
        <v>14</v>
      </c>
      <c r="D314" s="42" t="s">
        <v>48</v>
      </c>
      <c r="E314" s="38">
        <v>0</v>
      </c>
      <c r="F314" s="66">
        <f t="shared" ref="F314" si="12">E314+E315</f>
        <v>100</v>
      </c>
      <c r="G314" s="67"/>
      <c r="H314" s="68"/>
      <c r="J314" s="69" t="s">
        <v>364</v>
      </c>
      <c r="K314" s="72" t="str">
        <f t="shared" ref="K314" si="13">B314</f>
        <v>ananasy konserwowe plastry 
op. min 560 g</v>
      </c>
      <c r="L314" s="52"/>
      <c r="M314" s="20"/>
      <c r="N314" s="25">
        <f t="shared" ref="N314" si="14">L314+M314</f>
        <v>0</v>
      </c>
      <c r="O314" s="20"/>
      <c r="P314" s="21">
        <f t="shared" ref="P314" si="15">L314*O314</f>
        <v>0</v>
      </c>
      <c r="Q314" s="20">
        <f t="shared" ref="Q314" si="16">M314*O314</f>
        <v>0</v>
      </c>
      <c r="R314" s="23">
        <f t="shared" ref="R314" si="17">P314+Q314</f>
        <v>0</v>
      </c>
    </row>
    <row r="315" spans="1:18" ht="12.75" customHeight="1" x14ac:dyDescent="0.3">
      <c r="A315" s="75"/>
      <c r="B315" s="77"/>
      <c r="C315" s="65"/>
      <c r="D315" s="42" t="s">
        <v>49</v>
      </c>
      <c r="E315" s="38">
        <v>100</v>
      </c>
      <c r="F315" s="66"/>
      <c r="G315" s="67"/>
      <c r="H315" s="68"/>
      <c r="J315" s="70"/>
      <c r="K315" s="73"/>
      <c r="L315" s="53"/>
      <c r="N315" s="22"/>
      <c r="P315" s="8"/>
      <c r="R315" s="24"/>
    </row>
    <row r="316" spans="1:18" ht="12.75" customHeight="1" thickBot="1" x14ac:dyDescent="0.35">
      <c r="A316" s="75"/>
      <c r="B316" s="78"/>
      <c r="C316" s="65"/>
      <c r="D316" s="42"/>
      <c r="E316" s="38"/>
      <c r="F316" s="66"/>
      <c r="G316" s="82"/>
      <c r="H316" s="68"/>
      <c r="J316" s="71"/>
      <c r="K316" s="74"/>
      <c r="L316" s="53"/>
      <c r="N316" s="22"/>
      <c r="P316" s="8"/>
      <c r="R316" s="24"/>
    </row>
    <row r="317" spans="1:18" ht="12.75" customHeight="1" x14ac:dyDescent="0.3">
      <c r="A317" s="75" t="s">
        <v>351</v>
      </c>
      <c r="B317" s="76" t="s">
        <v>342</v>
      </c>
      <c r="C317" s="65" t="s">
        <v>14</v>
      </c>
      <c r="D317" s="42" t="s">
        <v>48</v>
      </c>
      <c r="E317" s="38">
        <v>0</v>
      </c>
      <c r="F317" s="66">
        <f t="shared" ref="F317" si="18">E317+E318</f>
        <v>20</v>
      </c>
      <c r="G317" s="67"/>
      <c r="H317" s="68"/>
      <c r="J317" s="69" t="s">
        <v>365</v>
      </c>
      <c r="K317" s="72" t="str">
        <f t="shared" ref="K317" si="19">B317</f>
        <v>oliwki zielone</v>
      </c>
      <c r="L317" s="52"/>
      <c r="M317" s="20"/>
      <c r="N317" s="25">
        <f t="shared" ref="N317" si="20">L317+M317</f>
        <v>0</v>
      </c>
      <c r="O317" s="20"/>
      <c r="P317" s="21">
        <f t="shared" ref="P317" si="21">L317*O317</f>
        <v>0</v>
      </c>
      <c r="Q317" s="20">
        <f t="shared" ref="Q317" si="22">M317*O317</f>
        <v>0</v>
      </c>
      <c r="R317" s="23">
        <f t="shared" ref="R317" si="23">P317+Q317</f>
        <v>0</v>
      </c>
    </row>
    <row r="318" spans="1:18" ht="12.75" customHeight="1" x14ac:dyDescent="0.3">
      <c r="A318" s="75"/>
      <c r="B318" s="77"/>
      <c r="C318" s="65"/>
      <c r="D318" s="42" t="s">
        <v>49</v>
      </c>
      <c r="E318" s="38">
        <v>20</v>
      </c>
      <c r="F318" s="66"/>
      <c r="G318" s="67"/>
      <c r="H318" s="68"/>
      <c r="J318" s="70"/>
      <c r="K318" s="73"/>
      <c r="L318" s="53"/>
      <c r="N318" s="22"/>
      <c r="P318" s="8"/>
      <c r="R318" s="24"/>
    </row>
    <row r="319" spans="1:18" ht="12.75" customHeight="1" thickBot="1" x14ac:dyDescent="0.35">
      <c r="A319" s="75"/>
      <c r="B319" s="78"/>
      <c r="C319" s="65"/>
      <c r="D319" s="42"/>
      <c r="E319" s="38"/>
      <c r="F319" s="66"/>
      <c r="G319" s="82"/>
      <c r="H319" s="68"/>
      <c r="J319" s="71"/>
      <c r="K319" s="74"/>
      <c r="L319" s="53"/>
      <c r="N319" s="22"/>
      <c r="P319" s="8"/>
      <c r="R319" s="24"/>
    </row>
    <row r="320" spans="1:18" ht="12.75" customHeight="1" x14ac:dyDescent="0.3">
      <c r="A320" s="75" t="s">
        <v>352</v>
      </c>
      <c r="B320" s="76" t="s">
        <v>343</v>
      </c>
      <c r="C320" s="65" t="s">
        <v>14</v>
      </c>
      <c r="D320" s="42" t="s">
        <v>48</v>
      </c>
      <c r="E320" s="38">
        <v>0</v>
      </c>
      <c r="F320" s="66">
        <f t="shared" ref="F320" si="24">E320+E321</f>
        <v>20</v>
      </c>
      <c r="G320" s="67"/>
      <c r="H320" s="68"/>
      <c r="J320" s="69" t="s">
        <v>366</v>
      </c>
      <c r="K320" s="72" t="str">
        <f t="shared" ref="K320" si="25">B320</f>
        <v>oliwki czarne</v>
      </c>
      <c r="L320" s="52"/>
      <c r="M320" s="20"/>
      <c r="N320" s="25">
        <f t="shared" ref="N320" si="26">L320+M320</f>
        <v>0</v>
      </c>
      <c r="O320" s="20"/>
      <c r="P320" s="21">
        <f t="shared" ref="P320" si="27">L320*O320</f>
        <v>0</v>
      </c>
      <c r="Q320" s="20">
        <f t="shared" ref="Q320" si="28">M320*O320</f>
        <v>0</v>
      </c>
      <c r="R320" s="23">
        <f t="shared" ref="R320" si="29">P320+Q320</f>
        <v>0</v>
      </c>
    </row>
    <row r="321" spans="1:18" ht="12.75" customHeight="1" x14ac:dyDescent="0.3">
      <c r="A321" s="75"/>
      <c r="B321" s="77"/>
      <c r="C321" s="65"/>
      <c r="D321" s="42" t="s">
        <v>49</v>
      </c>
      <c r="E321" s="38">
        <v>20</v>
      </c>
      <c r="F321" s="66"/>
      <c r="G321" s="67"/>
      <c r="H321" s="68"/>
      <c r="J321" s="70"/>
      <c r="K321" s="73"/>
      <c r="L321" s="53"/>
      <c r="N321" s="22"/>
      <c r="P321" s="8"/>
      <c r="R321" s="24"/>
    </row>
    <row r="322" spans="1:18" ht="12.75" customHeight="1" thickBot="1" x14ac:dyDescent="0.35">
      <c r="A322" s="75"/>
      <c r="B322" s="78"/>
      <c r="C322" s="65"/>
      <c r="D322" s="42"/>
      <c r="E322" s="38"/>
      <c r="F322" s="66"/>
      <c r="G322" s="82"/>
      <c r="H322" s="68"/>
      <c r="J322" s="71"/>
      <c r="K322" s="74"/>
      <c r="L322" s="53"/>
      <c r="N322" s="22"/>
      <c r="P322" s="8"/>
      <c r="R322" s="24"/>
    </row>
    <row r="323" spans="1:18" ht="12.75" customHeight="1" x14ac:dyDescent="0.3">
      <c r="A323" s="75" t="s">
        <v>353</v>
      </c>
      <c r="B323" s="76" t="s">
        <v>344</v>
      </c>
      <c r="C323" s="65" t="s">
        <v>14</v>
      </c>
      <c r="D323" s="42" t="s">
        <v>48</v>
      </c>
      <c r="E323" s="38">
        <v>0</v>
      </c>
      <c r="F323" s="66">
        <f t="shared" ref="F323" si="30">E323+E324</f>
        <v>2</v>
      </c>
      <c r="G323" s="67"/>
      <c r="H323" s="68"/>
      <c r="J323" s="69" t="s">
        <v>367</v>
      </c>
      <c r="K323" s="72" t="str">
        <f t="shared" ref="K323" si="31">B323</f>
        <v>sos winegret op. 9 g</v>
      </c>
      <c r="L323" s="52"/>
      <c r="M323" s="20"/>
      <c r="N323" s="25">
        <f t="shared" ref="N323" si="32">L323+M323</f>
        <v>0</v>
      </c>
      <c r="O323" s="20"/>
      <c r="P323" s="21">
        <f t="shared" ref="P323" si="33">L323*O323</f>
        <v>0</v>
      </c>
      <c r="Q323" s="20">
        <f t="shared" ref="Q323" si="34">M323*O323</f>
        <v>0</v>
      </c>
      <c r="R323" s="23">
        <f t="shared" ref="R323" si="35">P323+Q323</f>
        <v>0</v>
      </c>
    </row>
    <row r="324" spans="1:18" ht="12.75" customHeight="1" x14ac:dyDescent="0.3">
      <c r="A324" s="75"/>
      <c r="B324" s="77"/>
      <c r="C324" s="65"/>
      <c r="D324" s="42" t="s">
        <v>49</v>
      </c>
      <c r="E324" s="38">
        <v>2</v>
      </c>
      <c r="F324" s="66"/>
      <c r="G324" s="67"/>
      <c r="H324" s="68"/>
      <c r="J324" s="70"/>
      <c r="K324" s="73"/>
      <c r="L324" s="53"/>
      <c r="N324" s="22"/>
      <c r="P324" s="8"/>
      <c r="R324" s="24"/>
    </row>
    <row r="325" spans="1:18" ht="12.75" customHeight="1" thickBot="1" x14ac:dyDescent="0.35">
      <c r="A325" s="75"/>
      <c r="B325" s="78"/>
      <c r="C325" s="65"/>
      <c r="D325" s="42"/>
      <c r="E325" s="38"/>
      <c r="F325" s="66"/>
      <c r="G325" s="82"/>
      <c r="H325" s="68"/>
      <c r="J325" s="71"/>
      <c r="K325" s="74"/>
      <c r="L325" s="53"/>
      <c r="N325" s="22"/>
      <c r="P325" s="8"/>
      <c r="R325" s="24"/>
    </row>
    <row r="326" spans="1:18" ht="12.75" customHeight="1" x14ac:dyDescent="0.3">
      <c r="A326" s="75" t="s">
        <v>354</v>
      </c>
      <c r="B326" s="76" t="s">
        <v>345</v>
      </c>
      <c r="C326" s="65" t="s">
        <v>14</v>
      </c>
      <c r="D326" s="42" t="s">
        <v>48</v>
      </c>
      <c r="E326" s="38">
        <v>0</v>
      </c>
      <c r="F326" s="66">
        <f t="shared" ref="F326" si="36">E326+E327</f>
        <v>20</v>
      </c>
      <c r="G326" s="67"/>
      <c r="H326" s="68"/>
      <c r="J326" s="69" t="s">
        <v>368</v>
      </c>
      <c r="K326" s="72" t="str">
        <f t="shared" ref="K326" si="37">B326</f>
        <v xml:space="preserve">kawa ziarnista </v>
      </c>
      <c r="L326" s="52"/>
      <c r="M326" s="20"/>
      <c r="N326" s="25">
        <f t="shared" ref="N326" si="38">L326+M326</f>
        <v>0</v>
      </c>
      <c r="O326" s="20"/>
      <c r="P326" s="21">
        <f t="shared" ref="P326" si="39">L326*O326</f>
        <v>0</v>
      </c>
      <c r="Q326" s="20">
        <f t="shared" ref="Q326" si="40">M326*O326</f>
        <v>0</v>
      </c>
      <c r="R326" s="23">
        <f t="shared" ref="R326" si="41">P326+Q326</f>
        <v>0</v>
      </c>
    </row>
    <row r="327" spans="1:18" ht="12.75" customHeight="1" x14ac:dyDescent="0.3">
      <c r="A327" s="75"/>
      <c r="B327" s="77"/>
      <c r="C327" s="65"/>
      <c r="D327" s="42" t="s">
        <v>49</v>
      </c>
      <c r="E327" s="38">
        <v>20</v>
      </c>
      <c r="F327" s="66"/>
      <c r="G327" s="67"/>
      <c r="H327" s="68"/>
      <c r="J327" s="70"/>
      <c r="K327" s="73"/>
      <c r="L327" s="53"/>
      <c r="N327" s="22"/>
      <c r="P327" s="8"/>
      <c r="R327" s="24"/>
    </row>
    <row r="328" spans="1:18" ht="12.75" customHeight="1" thickBot="1" x14ac:dyDescent="0.35">
      <c r="A328" s="75"/>
      <c r="B328" s="78"/>
      <c r="C328" s="65"/>
      <c r="D328" s="42"/>
      <c r="E328" s="38"/>
      <c r="F328" s="66"/>
      <c r="G328" s="82"/>
      <c r="H328" s="68"/>
      <c r="J328" s="71"/>
      <c r="K328" s="74"/>
      <c r="L328" s="53"/>
      <c r="N328" s="22"/>
      <c r="P328" s="8"/>
      <c r="R328" s="24"/>
    </row>
    <row r="329" spans="1:18" ht="12.75" customHeight="1" x14ac:dyDescent="0.3">
      <c r="A329" s="75" t="s">
        <v>355</v>
      </c>
      <c r="B329" s="76" t="s">
        <v>346</v>
      </c>
      <c r="C329" s="65" t="s">
        <v>14</v>
      </c>
      <c r="D329" s="42" t="s">
        <v>48</v>
      </c>
      <c r="E329" s="38">
        <v>0</v>
      </c>
      <c r="F329" s="66">
        <f t="shared" ref="F329" si="42">E329+E330</f>
        <v>20</v>
      </c>
      <c r="G329" s="67"/>
      <c r="H329" s="68"/>
      <c r="J329" s="69" t="s">
        <v>369</v>
      </c>
      <c r="K329" s="72" t="str">
        <f t="shared" ref="K329" si="43">B329</f>
        <v>wafle ryżowe</v>
      </c>
      <c r="L329" s="52"/>
      <c r="M329" s="20"/>
      <c r="N329" s="25">
        <f t="shared" ref="N329" si="44">L329+M329</f>
        <v>0</v>
      </c>
      <c r="O329" s="20"/>
      <c r="P329" s="21">
        <f t="shared" ref="P329" si="45">L329*O329</f>
        <v>0</v>
      </c>
      <c r="Q329" s="20">
        <f t="shared" ref="Q329" si="46">M329*O329</f>
        <v>0</v>
      </c>
      <c r="R329" s="23">
        <f t="shared" ref="R329" si="47">P329+Q329</f>
        <v>0</v>
      </c>
    </row>
    <row r="330" spans="1:18" ht="12.75" customHeight="1" x14ac:dyDescent="0.3">
      <c r="A330" s="75"/>
      <c r="B330" s="77"/>
      <c r="C330" s="65"/>
      <c r="D330" s="42" t="s">
        <v>49</v>
      </c>
      <c r="E330" s="38">
        <v>20</v>
      </c>
      <c r="F330" s="66"/>
      <c r="G330" s="67"/>
      <c r="H330" s="68"/>
      <c r="J330" s="70"/>
      <c r="K330" s="73"/>
      <c r="L330" s="53"/>
      <c r="N330" s="22"/>
      <c r="P330" s="8"/>
      <c r="R330" s="24"/>
    </row>
    <row r="331" spans="1:18" ht="12.75" customHeight="1" thickBot="1" x14ac:dyDescent="0.35">
      <c r="A331" s="75"/>
      <c r="B331" s="78"/>
      <c r="C331" s="65"/>
      <c r="D331" s="42"/>
      <c r="E331" s="55"/>
      <c r="F331" s="66"/>
      <c r="G331" s="82"/>
      <c r="H331" s="68"/>
      <c r="J331" s="71"/>
      <c r="K331" s="74"/>
      <c r="L331" s="53"/>
      <c r="N331" s="22"/>
      <c r="P331" s="8"/>
      <c r="R331" s="24"/>
    </row>
    <row r="332" spans="1:18" ht="12.75" customHeight="1" x14ac:dyDescent="0.3">
      <c r="A332" s="75" t="s">
        <v>356</v>
      </c>
      <c r="B332" s="76" t="s">
        <v>361</v>
      </c>
      <c r="C332" s="65" t="s">
        <v>14</v>
      </c>
      <c r="D332" s="42" t="s">
        <v>48</v>
      </c>
      <c r="E332" s="38">
        <v>0</v>
      </c>
      <c r="F332" s="66">
        <f t="shared" ref="F332" si="48">E332+E333</f>
        <v>300</v>
      </c>
      <c r="G332" s="67"/>
      <c r="H332" s="68"/>
      <c r="J332" s="69" t="s">
        <v>370</v>
      </c>
      <c r="K332" s="72" t="str">
        <f t="shared" ref="K332" si="49">B332</f>
        <v>majonez  o zawartości  żółtka
jaja  kurzego   min.  6 %</v>
      </c>
      <c r="L332" s="52"/>
      <c r="M332" s="20"/>
      <c r="N332" s="25">
        <f t="shared" ref="N332" si="50">L332+M332</f>
        <v>0</v>
      </c>
      <c r="O332" s="20"/>
      <c r="P332" s="21">
        <f t="shared" ref="P332" si="51">L332*O332</f>
        <v>0</v>
      </c>
      <c r="Q332" s="20">
        <f t="shared" ref="Q332" si="52">M332*O332</f>
        <v>0</v>
      </c>
      <c r="R332" s="23">
        <f t="shared" ref="R332" si="53">P332+Q332</f>
        <v>0</v>
      </c>
    </row>
    <row r="333" spans="1:18" ht="12.75" customHeight="1" x14ac:dyDescent="0.3">
      <c r="A333" s="75"/>
      <c r="B333" s="77"/>
      <c r="C333" s="65"/>
      <c r="D333" s="42" t="s">
        <v>49</v>
      </c>
      <c r="E333" s="38">
        <v>300</v>
      </c>
      <c r="F333" s="66"/>
      <c r="G333" s="67"/>
      <c r="H333" s="68"/>
      <c r="J333" s="70"/>
      <c r="K333" s="73"/>
      <c r="L333" s="53"/>
      <c r="N333" s="22"/>
      <c r="P333" s="8"/>
      <c r="R333" s="24"/>
    </row>
    <row r="334" spans="1:18" ht="12.75" customHeight="1" thickBot="1" x14ac:dyDescent="0.35">
      <c r="A334" s="75"/>
      <c r="B334" s="78"/>
      <c r="C334" s="65"/>
      <c r="D334" s="42"/>
      <c r="E334" s="55"/>
      <c r="F334" s="66"/>
      <c r="G334" s="82"/>
      <c r="H334" s="68"/>
      <c r="J334" s="71"/>
      <c r="K334" s="74"/>
      <c r="L334" s="53"/>
      <c r="N334" s="22"/>
      <c r="P334" s="8"/>
      <c r="R334" s="24"/>
    </row>
    <row r="335" spans="1:18" ht="12.75" customHeight="1" x14ac:dyDescent="0.3">
      <c r="A335" s="75" t="s">
        <v>357</v>
      </c>
      <c r="B335" s="76" t="s">
        <v>347</v>
      </c>
      <c r="C335" s="65" t="s">
        <v>318</v>
      </c>
      <c r="D335" s="42" t="s">
        <v>48</v>
      </c>
      <c r="E335" s="55">
        <v>0</v>
      </c>
      <c r="F335" s="66">
        <f t="shared" ref="F335" si="54">E335+E336</f>
        <v>600</v>
      </c>
      <c r="G335" s="67"/>
      <c r="H335" s="68"/>
      <c r="J335" s="69" t="s">
        <v>371</v>
      </c>
      <c r="K335" s="72" t="str">
        <f t="shared" ref="K335" si="55">B335</f>
        <v>sok owocowy op.200 ml</v>
      </c>
      <c r="L335" s="52"/>
      <c r="M335" s="20"/>
      <c r="N335" s="25">
        <f t="shared" ref="N335" si="56">L335+M335</f>
        <v>0</v>
      </c>
      <c r="O335" s="20"/>
      <c r="P335" s="21">
        <f t="shared" ref="P335" si="57">L335*O335</f>
        <v>0</v>
      </c>
      <c r="Q335" s="20">
        <f t="shared" ref="Q335" si="58">M335*O335</f>
        <v>0</v>
      </c>
      <c r="R335" s="23">
        <f t="shared" ref="R335" si="59">P335+Q335</f>
        <v>0</v>
      </c>
    </row>
    <row r="336" spans="1:18" ht="12.75" customHeight="1" x14ac:dyDescent="0.3">
      <c r="A336" s="75"/>
      <c r="B336" s="77"/>
      <c r="C336" s="65"/>
      <c r="D336" s="42" t="s">
        <v>49</v>
      </c>
      <c r="E336" s="55">
        <v>600</v>
      </c>
      <c r="F336" s="66"/>
      <c r="G336" s="67"/>
      <c r="H336" s="68"/>
      <c r="J336" s="70"/>
      <c r="K336" s="73"/>
      <c r="L336" s="53"/>
      <c r="N336" s="22"/>
      <c r="P336" s="8"/>
      <c r="R336" s="24"/>
    </row>
    <row r="337" spans="1:18" ht="12.75" customHeight="1" thickBot="1" x14ac:dyDescent="0.35">
      <c r="A337" s="75"/>
      <c r="B337" s="78"/>
      <c r="C337" s="65"/>
      <c r="D337" s="42"/>
      <c r="E337" s="55"/>
      <c r="F337" s="66"/>
      <c r="G337" s="82"/>
      <c r="H337" s="68"/>
      <c r="J337" s="71"/>
      <c r="K337" s="74"/>
      <c r="L337" s="53"/>
      <c r="N337" s="22"/>
      <c r="P337" s="8"/>
      <c r="R337" s="24"/>
    </row>
    <row r="338" spans="1:18" ht="12.75" customHeight="1" x14ac:dyDescent="0.3">
      <c r="A338" s="75" t="s">
        <v>358</v>
      </c>
      <c r="B338" s="76" t="s">
        <v>348</v>
      </c>
      <c r="C338" s="65" t="s">
        <v>14</v>
      </c>
      <c r="D338" s="42" t="s">
        <v>48</v>
      </c>
      <c r="E338" s="55">
        <v>0</v>
      </c>
      <c r="F338" s="66">
        <f t="shared" ref="F338" si="60">E338+E339</f>
        <v>125</v>
      </c>
      <c r="G338" s="67"/>
      <c r="H338" s="68"/>
      <c r="J338" s="69" t="s">
        <v>372</v>
      </c>
      <c r="K338" s="72" t="str">
        <f t="shared" ref="K338" si="61">B338</f>
        <v>miód naturalny  op.25 g</v>
      </c>
      <c r="L338" s="52"/>
      <c r="M338" s="20"/>
      <c r="N338" s="25">
        <f t="shared" ref="N338" si="62">L338+M338</f>
        <v>0</v>
      </c>
      <c r="O338" s="20"/>
      <c r="P338" s="21">
        <f t="shared" ref="P338" si="63">L338*O338</f>
        <v>0</v>
      </c>
      <c r="Q338" s="20">
        <f t="shared" ref="Q338" si="64">M338*O338</f>
        <v>0</v>
      </c>
      <c r="R338" s="23">
        <f t="shared" ref="R338" si="65">P338+Q338</f>
        <v>0</v>
      </c>
    </row>
    <row r="339" spans="1:18" ht="12.75" customHeight="1" x14ac:dyDescent="0.3">
      <c r="A339" s="75"/>
      <c r="B339" s="77"/>
      <c r="C339" s="65"/>
      <c r="D339" s="42" t="s">
        <v>49</v>
      </c>
      <c r="E339" s="55">
        <v>125</v>
      </c>
      <c r="F339" s="66"/>
      <c r="G339" s="67"/>
      <c r="H339" s="68"/>
      <c r="J339" s="70"/>
      <c r="K339" s="73"/>
      <c r="L339" s="53"/>
      <c r="N339" s="22"/>
      <c r="P339" s="8"/>
      <c r="R339" s="24"/>
    </row>
    <row r="340" spans="1:18" ht="12.75" customHeight="1" thickBot="1" x14ac:dyDescent="0.35">
      <c r="A340" s="75"/>
      <c r="B340" s="78"/>
      <c r="C340" s="65"/>
      <c r="D340" s="42"/>
      <c r="E340" s="55"/>
      <c r="F340" s="66"/>
      <c r="G340" s="82"/>
      <c r="H340" s="68"/>
      <c r="J340" s="71"/>
      <c r="K340" s="74"/>
      <c r="L340" s="53"/>
      <c r="N340" s="22"/>
      <c r="P340" s="8"/>
      <c r="R340" s="24"/>
    </row>
    <row r="341" spans="1:18" ht="12.75" customHeight="1" x14ac:dyDescent="0.3">
      <c r="A341" s="75" t="s">
        <v>359</v>
      </c>
      <c r="B341" s="76" t="s">
        <v>349</v>
      </c>
      <c r="C341" s="65" t="s">
        <v>14</v>
      </c>
      <c r="D341" s="42" t="s">
        <v>48</v>
      </c>
      <c r="E341" s="39">
        <v>0</v>
      </c>
      <c r="F341" s="66">
        <f t="shared" ref="F341" si="66">E341+E342</f>
        <v>500</v>
      </c>
      <c r="G341" s="67"/>
      <c r="H341" s="68"/>
      <c r="J341" s="69" t="s">
        <v>373</v>
      </c>
      <c r="K341" s="72" t="str">
        <f t="shared" ref="K341" si="67">B341</f>
        <v>koncentrat pomidorowy typu złoty bażant o zaw.  pomidorów min. 22 %</v>
      </c>
      <c r="L341" s="52"/>
      <c r="M341" s="20"/>
      <c r="N341" s="25">
        <f t="shared" ref="N341" si="68">L341+M341</f>
        <v>0</v>
      </c>
      <c r="O341" s="20"/>
      <c r="P341" s="21">
        <f t="shared" ref="P341" si="69">L341*O341</f>
        <v>0</v>
      </c>
      <c r="Q341" s="20">
        <f t="shared" ref="Q341" si="70">M341*O341</f>
        <v>0</v>
      </c>
      <c r="R341" s="23">
        <f t="shared" ref="R341" si="71">P341+Q341</f>
        <v>0</v>
      </c>
    </row>
    <row r="342" spans="1:18" ht="12.75" customHeight="1" x14ac:dyDescent="0.3">
      <c r="A342" s="75"/>
      <c r="B342" s="77"/>
      <c r="C342" s="65"/>
      <c r="D342" s="42" t="s">
        <v>49</v>
      </c>
      <c r="E342" s="38">
        <v>500</v>
      </c>
      <c r="F342" s="66"/>
      <c r="G342" s="67"/>
      <c r="H342" s="68"/>
      <c r="J342" s="70"/>
      <c r="K342" s="73"/>
      <c r="L342" s="53"/>
      <c r="N342" s="22"/>
      <c r="P342" s="8"/>
      <c r="R342" s="24"/>
    </row>
    <row r="343" spans="1:18" ht="12.75" customHeight="1" thickBot="1" x14ac:dyDescent="0.35">
      <c r="A343" s="75"/>
      <c r="B343" s="78"/>
      <c r="C343" s="65"/>
      <c r="D343" s="42"/>
      <c r="E343" s="38"/>
      <c r="F343" s="66"/>
      <c r="G343" s="82"/>
      <c r="H343" s="68"/>
      <c r="J343" s="71"/>
      <c r="K343" s="74"/>
      <c r="L343" s="53"/>
      <c r="N343" s="22"/>
      <c r="P343" s="8"/>
      <c r="R343" s="24"/>
    </row>
    <row r="344" spans="1:18" ht="12.75" customHeight="1" x14ac:dyDescent="0.3">
      <c r="A344" s="75" t="s">
        <v>360</v>
      </c>
      <c r="B344" s="76" t="s">
        <v>350</v>
      </c>
      <c r="C344" s="65" t="s">
        <v>14</v>
      </c>
      <c r="D344" s="42" t="s">
        <v>48</v>
      </c>
      <c r="E344" s="38">
        <v>0</v>
      </c>
      <c r="F344" s="66">
        <f t="shared" ref="F344" si="72">E344+E345</f>
        <v>900</v>
      </c>
      <c r="G344" s="67"/>
      <c r="H344" s="68"/>
      <c r="J344" s="69" t="s">
        <v>335</v>
      </c>
      <c r="K344" s="72" t="str">
        <f>B344</f>
        <v>makaron „świderki" durum 100% op.500 g</v>
      </c>
      <c r="L344" s="52"/>
      <c r="M344" s="20"/>
      <c r="N344" s="25">
        <f>L344+M344</f>
        <v>0</v>
      </c>
      <c r="O344" s="20"/>
      <c r="P344" s="21">
        <f>L344*O344</f>
        <v>0</v>
      </c>
      <c r="Q344" s="20">
        <f>M344*O344</f>
        <v>0</v>
      </c>
      <c r="R344" s="23">
        <f>P344+Q344</f>
        <v>0</v>
      </c>
    </row>
    <row r="345" spans="1:18" ht="12.75" customHeight="1" x14ac:dyDescent="0.3">
      <c r="A345" s="75"/>
      <c r="B345" s="77"/>
      <c r="C345" s="65"/>
      <c r="D345" s="42" t="s">
        <v>49</v>
      </c>
      <c r="E345" s="38">
        <v>900</v>
      </c>
      <c r="F345" s="66"/>
      <c r="G345" s="67"/>
      <c r="H345" s="68"/>
      <c r="J345" s="70"/>
      <c r="K345" s="73"/>
      <c r="L345" s="53"/>
      <c r="N345" s="22"/>
      <c r="P345" s="8"/>
      <c r="R345" s="24"/>
    </row>
    <row r="346" spans="1:18" ht="12.75" customHeight="1" thickBot="1" x14ac:dyDescent="0.35">
      <c r="A346" s="75"/>
      <c r="B346" s="78"/>
      <c r="C346" s="65"/>
      <c r="D346" s="42"/>
      <c r="E346" s="38"/>
      <c r="F346" s="66"/>
      <c r="G346" s="82"/>
      <c r="H346" s="68"/>
      <c r="J346" s="71"/>
      <c r="K346" s="74"/>
      <c r="L346" s="53"/>
      <c r="N346" s="22"/>
      <c r="P346" s="8"/>
      <c r="R346" s="24"/>
    </row>
    <row r="347" spans="1:18" ht="24.75" customHeight="1" x14ac:dyDescent="0.3">
      <c r="A347" s="84" t="s">
        <v>111</v>
      </c>
      <c r="B347" s="85"/>
      <c r="C347" s="86"/>
      <c r="D347" s="86"/>
      <c r="E347" s="86"/>
      <c r="F347" s="86"/>
      <c r="G347" s="87"/>
      <c r="H347" s="21"/>
      <c r="P347" s="8">
        <f>SUM(P5:P344)</f>
        <v>85676.800000000003</v>
      </c>
      <c r="Q347" s="8">
        <f>SUM(Q5:Q344)</f>
        <v>23569.260000000002</v>
      </c>
      <c r="R347" s="8">
        <f>SUM(R5:R344)</f>
        <v>109246.06000000001</v>
      </c>
    </row>
    <row r="353" spans="1:4" x14ac:dyDescent="0.3">
      <c r="A353" s="15" t="s">
        <v>64</v>
      </c>
      <c r="D353"/>
    </row>
    <row r="354" spans="1:4" x14ac:dyDescent="0.3">
      <c r="A354" s="16" t="s">
        <v>63</v>
      </c>
      <c r="D354"/>
    </row>
    <row r="355" spans="1:4" x14ac:dyDescent="0.3">
      <c r="A355" s="17" t="s">
        <v>59</v>
      </c>
      <c r="D355"/>
    </row>
    <row r="356" spans="1:4" x14ac:dyDescent="0.3">
      <c r="A356" s="18" t="s">
        <v>60</v>
      </c>
      <c r="D356"/>
    </row>
    <row r="357" spans="1:4" x14ac:dyDescent="0.3">
      <c r="A357" s="18" t="s">
        <v>61</v>
      </c>
      <c r="D357"/>
    </row>
    <row r="358" spans="1:4" x14ac:dyDescent="0.3">
      <c r="A358" s="18" t="s">
        <v>62</v>
      </c>
      <c r="D358"/>
    </row>
    <row r="359" spans="1:4" x14ac:dyDescent="0.3">
      <c r="A359" s="18"/>
      <c r="D359"/>
    </row>
    <row r="360" spans="1:4" x14ac:dyDescent="0.3">
      <c r="D360"/>
    </row>
    <row r="705" ht="29.25" customHeight="1" x14ac:dyDescent="0.3"/>
  </sheetData>
  <sortState xmlns:xlrd2="http://schemas.microsoft.com/office/spreadsheetml/2017/richdata2" ref="B5:B346">
    <sortCondition ref="B5"/>
  </sortState>
  <mergeCells count="917">
    <mergeCell ref="J338:J340"/>
    <mergeCell ref="K338:K340"/>
    <mergeCell ref="J341:J343"/>
    <mergeCell ref="K341:K343"/>
    <mergeCell ref="J323:J325"/>
    <mergeCell ref="K323:K325"/>
    <mergeCell ref="J326:J328"/>
    <mergeCell ref="K326:K328"/>
    <mergeCell ref="J329:J331"/>
    <mergeCell ref="K329:K331"/>
    <mergeCell ref="J332:J334"/>
    <mergeCell ref="K332:K334"/>
    <mergeCell ref="J335:J337"/>
    <mergeCell ref="K335:K337"/>
    <mergeCell ref="J308:J310"/>
    <mergeCell ref="K308:K310"/>
    <mergeCell ref="J311:J313"/>
    <mergeCell ref="K311:K313"/>
    <mergeCell ref="J314:J316"/>
    <mergeCell ref="K314:K316"/>
    <mergeCell ref="J317:J319"/>
    <mergeCell ref="K317:K319"/>
    <mergeCell ref="J320:J322"/>
    <mergeCell ref="K320:K322"/>
    <mergeCell ref="H335:H337"/>
    <mergeCell ref="H338:H340"/>
    <mergeCell ref="H341:H343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C332:C334"/>
    <mergeCell ref="C335:C337"/>
    <mergeCell ref="C338:C340"/>
    <mergeCell ref="C341:C343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7"/>
    <mergeCell ref="G338:G340"/>
    <mergeCell ref="G341:G343"/>
    <mergeCell ref="B314:B316"/>
    <mergeCell ref="B311:B313"/>
    <mergeCell ref="C311:C313"/>
    <mergeCell ref="C314:C316"/>
    <mergeCell ref="C317:C319"/>
    <mergeCell ref="C320:C322"/>
    <mergeCell ref="C323:C325"/>
    <mergeCell ref="C326:C328"/>
    <mergeCell ref="C329:C331"/>
    <mergeCell ref="A308:A310"/>
    <mergeCell ref="B308:B310"/>
    <mergeCell ref="C308:C310"/>
    <mergeCell ref="F308:F310"/>
    <mergeCell ref="B335:B337"/>
    <mergeCell ref="B338:B340"/>
    <mergeCell ref="B341:B343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B332:B334"/>
    <mergeCell ref="B329:B331"/>
    <mergeCell ref="B326:B328"/>
    <mergeCell ref="B323:B325"/>
    <mergeCell ref="B320:B322"/>
    <mergeCell ref="B317:B319"/>
    <mergeCell ref="J152:J154"/>
    <mergeCell ref="A281:A283"/>
    <mergeCell ref="B281:B283"/>
    <mergeCell ref="C281:C283"/>
    <mergeCell ref="F281:F283"/>
    <mergeCell ref="G281:G283"/>
    <mergeCell ref="H281:H283"/>
    <mergeCell ref="A284:A286"/>
    <mergeCell ref="B158:B160"/>
    <mergeCell ref="B164:B166"/>
    <mergeCell ref="B236:B238"/>
    <mergeCell ref="B167:B169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A278:A280"/>
    <mergeCell ref="A275:A277"/>
    <mergeCell ref="A263:A265"/>
    <mergeCell ref="B344:B346"/>
    <mergeCell ref="J284:J286"/>
    <mergeCell ref="H344:H346"/>
    <mergeCell ref="B284:B286"/>
    <mergeCell ref="C284:C286"/>
    <mergeCell ref="F284:F286"/>
    <mergeCell ref="G284:G286"/>
    <mergeCell ref="H284:H286"/>
    <mergeCell ref="J242:J244"/>
    <mergeCell ref="B278:B280"/>
    <mergeCell ref="C278:C280"/>
    <mergeCell ref="F278:F280"/>
    <mergeCell ref="G278:G280"/>
    <mergeCell ref="H278:H280"/>
    <mergeCell ref="B275:B277"/>
    <mergeCell ref="C275:C277"/>
    <mergeCell ref="F275:F277"/>
    <mergeCell ref="G275:G277"/>
    <mergeCell ref="H275:H277"/>
    <mergeCell ref="B263:B265"/>
    <mergeCell ref="C263:C265"/>
    <mergeCell ref="F263:F265"/>
    <mergeCell ref="G263:G265"/>
    <mergeCell ref="H263:H265"/>
    <mergeCell ref="K284:K286"/>
    <mergeCell ref="J287:J289"/>
    <mergeCell ref="K287:K289"/>
    <mergeCell ref="J290:J292"/>
    <mergeCell ref="K290:K292"/>
    <mergeCell ref="J272:J274"/>
    <mergeCell ref="K272:K274"/>
    <mergeCell ref="J275:J277"/>
    <mergeCell ref="K275:K277"/>
    <mergeCell ref="J278:J280"/>
    <mergeCell ref="K278:K280"/>
    <mergeCell ref="J281:J283"/>
    <mergeCell ref="K281:K283"/>
    <mergeCell ref="K242:K244"/>
    <mergeCell ref="J245:J247"/>
    <mergeCell ref="K245:K247"/>
    <mergeCell ref="J263:J265"/>
    <mergeCell ref="K263:K265"/>
    <mergeCell ref="J266:J268"/>
    <mergeCell ref="K266:K268"/>
    <mergeCell ref="J269:J271"/>
    <mergeCell ref="K269:K271"/>
    <mergeCell ref="J248:J250"/>
    <mergeCell ref="K248:K250"/>
    <mergeCell ref="J251:J253"/>
    <mergeCell ref="K251:K253"/>
    <mergeCell ref="J254:J256"/>
    <mergeCell ref="K254:K256"/>
    <mergeCell ref="J257:J259"/>
    <mergeCell ref="K257:K259"/>
    <mergeCell ref="J260:J262"/>
    <mergeCell ref="K260:K262"/>
    <mergeCell ref="K224:K226"/>
    <mergeCell ref="K227:K229"/>
    <mergeCell ref="J230:J232"/>
    <mergeCell ref="K230:K232"/>
    <mergeCell ref="J233:J235"/>
    <mergeCell ref="K233:K235"/>
    <mergeCell ref="J236:J238"/>
    <mergeCell ref="K236:K238"/>
    <mergeCell ref="J239:J241"/>
    <mergeCell ref="K239:K241"/>
    <mergeCell ref="K152:K154"/>
    <mergeCell ref="J155:J157"/>
    <mergeCell ref="K155:K157"/>
    <mergeCell ref="J158:J160"/>
    <mergeCell ref="K158:K160"/>
    <mergeCell ref="J161:J163"/>
    <mergeCell ref="J179:J181"/>
    <mergeCell ref="K179:K181"/>
    <mergeCell ref="K137:K139"/>
    <mergeCell ref="J140:J142"/>
    <mergeCell ref="K140:K142"/>
    <mergeCell ref="J143:J145"/>
    <mergeCell ref="K143:K145"/>
    <mergeCell ref="J146:J148"/>
    <mergeCell ref="K146:K148"/>
    <mergeCell ref="J149:J151"/>
    <mergeCell ref="K149:K151"/>
    <mergeCell ref="J167:J169"/>
    <mergeCell ref="J170:J172"/>
    <mergeCell ref="J173:J175"/>
    <mergeCell ref="J176:J178"/>
    <mergeCell ref="K161:K163"/>
    <mergeCell ref="J164:J166"/>
    <mergeCell ref="K164:K166"/>
    <mergeCell ref="A290:A292"/>
    <mergeCell ref="C290:C292"/>
    <mergeCell ref="F290:F292"/>
    <mergeCell ref="G290:G292"/>
    <mergeCell ref="H290:H292"/>
    <mergeCell ref="A287:A289"/>
    <mergeCell ref="B287:B289"/>
    <mergeCell ref="C287:C289"/>
    <mergeCell ref="F287:F289"/>
    <mergeCell ref="G287:G289"/>
    <mergeCell ref="H287:H289"/>
    <mergeCell ref="K167:K169"/>
    <mergeCell ref="K170:K172"/>
    <mergeCell ref="K173:K175"/>
    <mergeCell ref="K176:K178"/>
    <mergeCell ref="K182:K184"/>
    <mergeCell ref="K185:K187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C269:C271"/>
    <mergeCell ref="F269:F271"/>
    <mergeCell ref="G269:G271"/>
    <mergeCell ref="H269:H271"/>
    <mergeCell ref="C254:C256"/>
    <mergeCell ref="F254:F256"/>
    <mergeCell ref="G254:G256"/>
    <mergeCell ref="H254:H256"/>
    <mergeCell ref="J209:J211"/>
    <mergeCell ref="J212:J214"/>
    <mergeCell ref="J227:J229"/>
    <mergeCell ref="K212:K214"/>
    <mergeCell ref="J215:J217"/>
    <mergeCell ref="K215:K217"/>
    <mergeCell ref="J218:J220"/>
    <mergeCell ref="K218:K220"/>
    <mergeCell ref="J221:J223"/>
    <mergeCell ref="K221:K223"/>
    <mergeCell ref="J224:J226"/>
    <mergeCell ref="A272:A274"/>
    <mergeCell ref="B272:B274"/>
    <mergeCell ref="C272:C274"/>
    <mergeCell ref="F272:F274"/>
    <mergeCell ref="G272:G274"/>
    <mergeCell ref="H272:H274"/>
    <mergeCell ref="A266:A268"/>
    <mergeCell ref="B266:B268"/>
    <mergeCell ref="C266:C268"/>
    <mergeCell ref="F266:F268"/>
    <mergeCell ref="G266:G268"/>
    <mergeCell ref="H266:H268"/>
    <mergeCell ref="A269:A271"/>
    <mergeCell ref="B269:B271"/>
    <mergeCell ref="A260:A262"/>
    <mergeCell ref="B260:B262"/>
    <mergeCell ref="C260:C262"/>
    <mergeCell ref="F260:F262"/>
    <mergeCell ref="G260:G262"/>
    <mergeCell ref="H260:H262"/>
    <mergeCell ref="A248:A250"/>
    <mergeCell ref="B248:B250"/>
    <mergeCell ref="C248:C250"/>
    <mergeCell ref="F248:F250"/>
    <mergeCell ref="G248:G250"/>
    <mergeCell ref="H248:H250"/>
    <mergeCell ref="A257:A259"/>
    <mergeCell ref="B257:B259"/>
    <mergeCell ref="C257:C259"/>
    <mergeCell ref="F257:F259"/>
    <mergeCell ref="G257:G259"/>
    <mergeCell ref="H257:H259"/>
    <mergeCell ref="A251:A253"/>
    <mergeCell ref="B251:B253"/>
    <mergeCell ref="C251:C253"/>
    <mergeCell ref="F251:F253"/>
    <mergeCell ref="G251:G253"/>
    <mergeCell ref="H251:H253"/>
    <mergeCell ref="A254:A256"/>
    <mergeCell ref="B254:B256"/>
    <mergeCell ref="A242:A244"/>
    <mergeCell ref="B242:B244"/>
    <mergeCell ref="C242:C244"/>
    <mergeCell ref="F242:F244"/>
    <mergeCell ref="G242:G244"/>
    <mergeCell ref="H242:H244"/>
    <mergeCell ref="A245:A247"/>
    <mergeCell ref="B245:B247"/>
    <mergeCell ref="C245:C247"/>
    <mergeCell ref="F245:F247"/>
    <mergeCell ref="G245:G247"/>
    <mergeCell ref="H245:H247"/>
    <mergeCell ref="A236:A238"/>
    <mergeCell ref="B233:B235"/>
    <mergeCell ref="C236:C238"/>
    <mergeCell ref="F236:F238"/>
    <mergeCell ref="G236:G238"/>
    <mergeCell ref="H236:H238"/>
    <mergeCell ref="A239:A241"/>
    <mergeCell ref="B239:B241"/>
    <mergeCell ref="C239:C241"/>
    <mergeCell ref="F239:F241"/>
    <mergeCell ref="G239:G241"/>
    <mergeCell ref="H239:H241"/>
    <mergeCell ref="A230:A232"/>
    <mergeCell ref="C230:C232"/>
    <mergeCell ref="F230:F232"/>
    <mergeCell ref="G230:G232"/>
    <mergeCell ref="H230:H232"/>
    <mergeCell ref="A233:A235"/>
    <mergeCell ref="B230:B232"/>
    <mergeCell ref="C233:C235"/>
    <mergeCell ref="F233:F235"/>
    <mergeCell ref="G233:G235"/>
    <mergeCell ref="H233:H235"/>
    <mergeCell ref="A224:A226"/>
    <mergeCell ref="B221:B223"/>
    <mergeCell ref="B224:B226"/>
    <mergeCell ref="C224:C226"/>
    <mergeCell ref="F224:F226"/>
    <mergeCell ref="G224:G226"/>
    <mergeCell ref="H224:H226"/>
    <mergeCell ref="A227:A229"/>
    <mergeCell ref="B227:B229"/>
    <mergeCell ref="C227:C229"/>
    <mergeCell ref="F227:F229"/>
    <mergeCell ref="G227:G229"/>
    <mergeCell ref="H227:H229"/>
    <mergeCell ref="A218:A220"/>
    <mergeCell ref="B218:B220"/>
    <mergeCell ref="C218:C220"/>
    <mergeCell ref="F218:F220"/>
    <mergeCell ref="G218:G220"/>
    <mergeCell ref="H218:H220"/>
    <mergeCell ref="A221:A223"/>
    <mergeCell ref="C221:C223"/>
    <mergeCell ref="F221:F223"/>
    <mergeCell ref="G221:G223"/>
    <mergeCell ref="H221:H223"/>
    <mergeCell ref="A212:A214"/>
    <mergeCell ref="B212:B214"/>
    <mergeCell ref="C212:C214"/>
    <mergeCell ref="F212:F214"/>
    <mergeCell ref="G212:G214"/>
    <mergeCell ref="H212:H214"/>
    <mergeCell ref="A215:A217"/>
    <mergeCell ref="B215:B217"/>
    <mergeCell ref="C215:C217"/>
    <mergeCell ref="F215:F217"/>
    <mergeCell ref="G215:G217"/>
    <mergeCell ref="H215:H217"/>
    <mergeCell ref="A206:A208"/>
    <mergeCell ref="B206:B208"/>
    <mergeCell ref="C206:C208"/>
    <mergeCell ref="F206:F208"/>
    <mergeCell ref="G206:G208"/>
    <mergeCell ref="H206:H208"/>
    <mergeCell ref="A209:A211"/>
    <mergeCell ref="B209:B211"/>
    <mergeCell ref="C209:C211"/>
    <mergeCell ref="F209:F211"/>
    <mergeCell ref="G209:G211"/>
    <mergeCell ref="H209:H211"/>
    <mergeCell ref="A200:A202"/>
    <mergeCell ref="B200:B202"/>
    <mergeCell ref="C200:C202"/>
    <mergeCell ref="F200:F202"/>
    <mergeCell ref="G200:G202"/>
    <mergeCell ref="H200:H202"/>
    <mergeCell ref="A203:A205"/>
    <mergeCell ref="B203:B205"/>
    <mergeCell ref="C203:C205"/>
    <mergeCell ref="F203:F205"/>
    <mergeCell ref="G203:G205"/>
    <mergeCell ref="H203:H205"/>
    <mergeCell ref="A194:A196"/>
    <mergeCell ref="B194:B196"/>
    <mergeCell ref="C194:C196"/>
    <mergeCell ref="F194:F196"/>
    <mergeCell ref="G194:G196"/>
    <mergeCell ref="H194:H196"/>
    <mergeCell ref="A197:A199"/>
    <mergeCell ref="B197:B199"/>
    <mergeCell ref="C197:C199"/>
    <mergeCell ref="F197:F199"/>
    <mergeCell ref="G197:G199"/>
    <mergeCell ref="H197:H199"/>
    <mergeCell ref="A188:A190"/>
    <mergeCell ref="B188:B190"/>
    <mergeCell ref="C188:C190"/>
    <mergeCell ref="F188:F190"/>
    <mergeCell ref="G188:G190"/>
    <mergeCell ref="H188:H190"/>
    <mergeCell ref="A191:A193"/>
    <mergeCell ref="B191:B193"/>
    <mergeCell ref="C191:C193"/>
    <mergeCell ref="F191:F193"/>
    <mergeCell ref="G191:G193"/>
    <mergeCell ref="H191:H193"/>
    <mergeCell ref="A182:A184"/>
    <mergeCell ref="B182:B184"/>
    <mergeCell ref="C182:C184"/>
    <mergeCell ref="F182:F184"/>
    <mergeCell ref="G182:G184"/>
    <mergeCell ref="H182:H184"/>
    <mergeCell ref="A185:A187"/>
    <mergeCell ref="B185:B187"/>
    <mergeCell ref="C185:C187"/>
    <mergeCell ref="F185:F187"/>
    <mergeCell ref="G185:G187"/>
    <mergeCell ref="H185:H187"/>
    <mergeCell ref="A176:A178"/>
    <mergeCell ref="B176:B178"/>
    <mergeCell ref="C176:C178"/>
    <mergeCell ref="F176:F178"/>
    <mergeCell ref="G176:G178"/>
    <mergeCell ref="H176:H178"/>
    <mergeCell ref="A179:A181"/>
    <mergeCell ref="B179:B181"/>
    <mergeCell ref="C179:C181"/>
    <mergeCell ref="F179:F181"/>
    <mergeCell ref="G179:G181"/>
    <mergeCell ref="H179:H181"/>
    <mergeCell ref="A173:A175"/>
    <mergeCell ref="B173:B175"/>
    <mergeCell ref="C173:C175"/>
    <mergeCell ref="F173:F175"/>
    <mergeCell ref="G173:G175"/>
    <mergeCell ref="H173:H175"/>
    <mergeCell ref="F167:F169"/>
    <mergeCell ref="G167:G169"/>
    <mergeCell ref="H167:H169"/>
    <mergeCell ref="A170:A172"/>
    <mergeCell ref="B170:B172"/>
    <mergeCell ref="C170:C172"/>
    <mergeCell ref="F170:F172"/>
    <mergeCell ref="G170:G172"/>
    <mergeCell ref="H170:H172"/>
    <mergeCell ref="A167:A169"/>
    <mergeCell ref="C167:C169"/>
    <mergeCell ref="G164:G166"/>
    <mergeCell ref="H164:H166"/>
    <mergeCell ref="F155:F157"/>
    <mergeCell ref="G155:G157"/>
    <mergeCell ref="H155:H157"/>
    <mergeCell ref="C158:C160"/>
    <mergeCell ref="F158:F160"/>
    <mergeCell ref="G158:G160"/>
    <mergeCell ref="H158:H160"/>
    <mergeCell ref="C161:C163"/>
    <mergeCell ref="F149:F151"/>
    <mergeCell ref="G149:G151"/>
    <mergeCell ref="H149:H151"/>
    <mergeCell ref="A152:A154"/>
    <mergeCell ref="A155:A157"/>
    <mergeCell ref="A158:A160"/>
    <mergeCell ref="A161:A163"/>
    <mergeCell ref="A164:A166"/>
    <mergeCell ref="B152:B154"/>
    <mergeCell ref="C152:C154"/>
    <mergeCell ref="F152:F154"/>
    <mergeCell ref="G152:G154"/>
    <mergeCell ref="H152:H154"/>
    <mergeCell ref="A149:A151"/>
    <mergeCell ref="B149:B151"/>
    <mergeCell ref="C149:C151"/>
    <mergeCell ref="B155:B157"/>
    <mergeCell ref="C155:C157"/>
    <mergeCell ref="B161:B163"/>
    <mergeCell ref="F161:F163"/>
    <mergeCell ref="G161:G163"/>
    <mergeCell ref="H161:H163"/>
    <mergeCell ref="C164:C166"/>
    <mergeCell ref="F164:F166"/>
    <mergeCell ref="A146:A148"/>
    <mergeCell ref="B146:B148"/>
    <mergeCell ref="C146:C148"/>
    <mergeCell ref="F146:F148"/>
    <mergeCell ref="G146:G148"/>
    <mergeCell ref="H146:H148"/>
    <mergeCell ref="A143:A145"/>
    <mergeCell ref="B143:B145"/>
    <mergeCell ref="C143:C145"/>
    <mergeCell ref="A140:A142"/>
    <mergeCell ref="B140:B142"/>
    <mergeCell ref="C140:C142"/>
    <mergeCell ref="F140:F142"/>
    <mergeCell ref="G140:G142"/>
    <mergeCell ref="H140:H142"/>
    <mergeCell ref="F143:F145"/>
    <mergeCell ref="G143:G145"/>
    <mergeCell ref="H143:H145"/>
    <mergeCell ref="A134:A136"/>
    <mergeCell ref="B134:B136"/>
    <mergeCell ref="C137:C139"/>
    <mergeCell ref="J113:J115"/>
    <mergeCell ref="K113:K115"/>
    <mergeCell ref="J116:J118"/>
    <mergeCell ref="K116:K118"/>
    <mergeCell ref="J134:J136"/>
    <mergeCell ref="K134:K136"/>
    <mergeCell ref="C122:C124"/>
    <mergeCell ref="A116:A118"/>
    <mergeCell ref="A119:A121"/>
    <mergeCell ref="F113:F115"/>
    <mergeCell ref="G113:G115"/>
    <mergeCell ref="A131:A133"/>
    <mergeCell ref="C128:C130"/>
    <mergeCell ref="C131:C133"/>
    <mergeCell ref="A137:A139"/>
    <mergeCell ref="B137:B139"/>
    <mergeCell ref="F137:F139"/>
    <mergeCell ref="G137:G139"/>
    <mergeCell ref="H137:H139"/>
    <mergeCell ref="J137:J139"/>
    <mergeCell ref="F134:F136"/>
    <mergeCell ref="A344:A346"/>
    <mergeCell ref="B290:B292"/>
    <mergeCell ref="C344:C346"/>
    <mergeCell ref="F344:F346"/>
    <mergeCell ref="G344:G346"/>
    <mergeCell ref="J119:J121"/>
    <mergeCell ref="K119:K121"/>
    <mergeCell ref="J122:J124"/>
    <mergeCell ref="K122:K124"/>
    <mergeCell ref="J125:J127"/>
    <mergeCell ref="K125:K127"/>
    <mergeCell ref="J128:J130"/>
    <mergeCell ref="K128:K130"/>
    <mergeCell ref="J131:J133"/>
    <mergeCell ref="K131:K133"/>
    <mergeCell ref="G122:G124"/>
    <mergeCell ref="G125:G127"/>
    <mergeCell ref="G128:G130"/>
    <mergeCell ref="F122:F124"/>
    <mergeCell ref="F125:F127"/>
    <mergeCell ref="F128:F130"/>
    <mergeCell ref="A122:A124"/>
    <mergeCell ref="A125:A127"/>
    <mergeCell ref="A128:A130"/>
    <mergeCell ref="J98:J100"/>
    <mergeCell ref="K98:K100"/>
    <mergeCell ref="J101:J103"/>
    <mergeCell ref="K101:K103"/>
    <mergeCell ref="J104:J106"/>
    <mergeCell ref="K104:K106"/>
    <mergeCell ref="J107:J109"/>
    <mergeCell ref="K107:K109"/>
    <mergeCell ref="J110:J112"/>
    <mergeCell ref="K110:K112"/>
    <mergeCell ref="J86:J88"/>
    <mergeCell ref="K86:K88"/>
    <mergeCell ref="J89:J91"/>
    <mergeCell ref="K89:K91"/>
    <mergeCell ref="J92:J94"/>
    <mergeCell ref="K92:K94"/>
    <mergeCell ref="J95:J97"/>
    <mergeCell ref="K95:K97"/>
    <mergeCell ref="K71:K73"/>
    <mergeCell ref="J74:J76"/>
    <mergeCell ref="K74:K76"/>
    <mergeCell ref="J77:J79"/>
    <mergeCell ref="K77:K79"/>
    <mergeCell ref="J80:J82"/>
    <mergeCell ref="K80:K82"/>
    <mergeCell ref="J83:J85"/>
    <mergeCell ref="K83:K85"/>
    <mergeCell ref="J50:J52"/>
    <mergeCell ref="K50:K52"/>
    <mergeCell ref="J53:J55"/>
    <mergeCell ref="K53:K55"/>
    <mergeCell ref="J56:J58"/>
    <mergeCell ref="K56:K58"/>
    <mergeCell ref="J59:J61"/>
    <mergeCell ref="K59:K61"/>
    <mergeCell ref="J62:J64"/>
    <mergeCell ref="K62:K64"/>
    <mergeCell ref="J65:J67"/>
    <mergeCell ref="K65:K67"/>
    <mergeCell ref="J68:J70"/>
    <mergeCell ref="K68:K70"/>
    <mergeCell ref="J71:J73"/>
    <mergeCell ref="B131:B133"/>
    <mergeCell ref="B128:B130"/>
    <mergeCell ref="B125:B127"/>
    <mergeCell ref="B122:B124"/>
    <mergeCell ref="B119:B121"/>
    <mergeCell ref="B116:B118"/>
    <mergeCell ref="B113:B115"/>
    <mergeCell ref="B110:B112"/>
    <mergeCell ref="B107:B109"/>
    <mergeCell ref="F116:F118"/>
    <mergeCell ref="G116:G118"/>
    <mergeCell ref="F119:F121"/>
    <mergeCell ref="G119:G121"/>
    <mergeCell ref="C116:C118"/>
    <mergeCell ref="C119:C121"/>
    <mergeCell ref="F110:F112"/>
    <mergeCell ref="G110:G112"/>
    <mergeCell ref="H98:H100"/>
    <mergeCell ref="H128:H130"/>
    <mergeCell ref="A98:A100"/>
    <mergeCell ref="A101:A103"/>
    <mergeCell ref="C98:C100"/>
    <mergeCell ref="C101:C103"/>
    <mergeCell ref="B101:B103"/>
    <mergeCell ref="A110:A112"/>
    <mergeCell ref="A113:A115"/>
    <mergeCell ref="C110:C112"/>
    <mergeCell ref="C113:C115"/>
    <mergeCell ref="A104:A106"/>
    <mergeCell ref="A107:A109"/>
    <mergeCell ref="C104:C106"/>
    <mergeCell ref="C107:C109"/>
    <mergeCell ref="B104:B106"/>
    <mergeCell ref="A89:A91"/>
    <mergeCell ref="B89:B91"/>
    <mergeCell ref="C89:C91"/>
    <mergeCell ref="F89:F91"/>
    <mergeCell ref="G89:G91"/>
    <mergeCell ref="B95:B97"/>
    <mergeCell ref="B92:B94"/>
    <mergeCell ref="F92:F94"/>
    <mergeCell ref="G92:G94"/>
    <mergeCell ref="F95:F97"/>
    <mergeCell ref="G95:G97"/>
    <mergeCell ref="A92:A94"/>
    <mergeCell ref="A95:A97"/>
    <mergeCell ref="C92:C94"/>
    <mergeCell ref="C95:C97"/>
    <mergeCell ref="A86:A88"/>
    <mergeCell ref="B86:B88"/>
    <mergeCell ref="C86:C88"/>
    <mergeCell ref="F86:F88"/>
    <mergeCell ref="G86:G88"/>
    <mergeCell ref="A80:A82"/>
    <mergeCell ref="B80:B82"/>
    <mergeCell ref="C80:C82"/>
    <mergeCell ref="F80:F82"/>
    <mergeCell ref="G80:G82"/>
    <mergeCell ref="A71:A73"/>
    <mergeCell ref="C71:C73"/>
    <mergeCell ref="F71:F73"/>
    <mergeCell ref="G71:G73"/>
    <mergeCell ref="B71:B73"/>
    <mergeCell ref="B77:B79"/>
    <mergeCell ref="A83:A85"/>
    <mergeCell ref="B83:B85"/>
    <mergeCell ref="C83:C85"/>
    <mergeCell ref="F83:F85"/>
    <mergeCell ref="G83:G85"/>
    <mergeCell ref="A74:A76"/>
    <mergeCell ref="C74:C76"/>
    <mergeCell ref="F74:F76"/>
    <mergeCell ref="G74:G76"/>
    <mergeCell ref="B74:B76"/>
    <mergeCell ref="A77:A79"/>
    <mergeCell ref="C77:C79"/>
    <mergeCell ref="F77:F79"/>
    <mergeCell ref="G77:G79"/>
    <mergeCell ref="A65:A67"/>
    <mergeCell ref="B65:B67"/>
    <mergeCell ref="C65:C67"/>
    <mergeCell ref="F65:F67"/>
    <mergeCell ref="G65:G67"/>
    <mergeCell ref="B62:B64"/>
    <mergeCell ref="A68:A70"/>
    <mergeCell ref="B68:B70"/>
    <mergeCell ref="C68:C70"/>
    <mergeCell ref="F68:F70"/>
    <mergeCell ref="G68:G70"/>
    <mergeCell ref="A62:A64"/>
    <mergeCell ref="C62:C64"/>
    <mergeCell ref="F62:F64"/>
    <mergeCell ref="G62:G64"/>
    <mergeCell ref="A56:A58"/>
    <mergeCell ref="B56:B58"/>
    <mergeCell ref="C56:C58"/>
    <mergeCell ref="F56:F58"/>
    <mergeCell ref="G56:G58"/>
    <mergeCell ref="A59:A61"/>
    <mergeCell ref="B59:B61"/>
    <mergeCell ref="C59:C61"/>
    <mergeCell ref="F59:F61"/>
    <mergeCell ref="G59:G61"/>
    <mergeCell ref="A50:A52"/>
    <mergeCell ref="B50:B52"/>
    <mergeCell ref="C50:C52"/>
    <mergeCell ref="F50:F52"/>
    <mergeCell ref="G50:G52"/>
    <mergeCell ref="B44:B46"/>
    <mergeCell ref="A53:A55"/>
    <mergeCell ref="C53:C55"/>
    <mergeCell ref="F53:F55"/>
    <mergeCell ref="G53:G55"/>
    <mergeCell ref="C44:C46"/>
    <mergeCell ref="F44:F46"/>
    <mergeCell ref="G44:G46"/>
    <mergeCell ref="A47:A49"/>
    <mergeCell ref="B47:B49"/>
    <mergeCell ref="C47:C49"/>
    <mergeCell ref="F47:F49"/>
    <mergeCell ref="G47:G49"/>
    <mergeCell ref="A44:A46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  <mergeCell ref="A35:A37"/>
    <mergeCell ref="C35:C37"/>
    <mergeCell ref="F35:F37"/>
    <mergeCell ref="G35:G37"/>
    <mergeCell ref="B35:B37"/>
    <mergeCell ref="A29:A31"/>
    <mergeCell ref="B29:B31"/>
    <mergeCell ref="C29:C31"/>
    <mergeCell ref="F29:F31"/>
    <mergeCell ref="G29:G31"/>
    <mergeCell ref="A32:A34"/>
    <mergeCell ref="B32:B34"/>
    <mergeCell ref="C32:C34"/>
    <mergeCell ref="F32:F34"/>
    <mergeCell ref="G32:G34"/>
    <mergeCell ref="A26:A28"/>
    <mergeCell ref="B26:B28"/>
    <mergeCell ref="C26:C28"/>
    <mergeCell ref="F26:F28"/>
    <mergeCell ref="G26:G28"/>
    <mergeCell ref="G20:G22"/>
    <mergeCell ref="A23:A25"/>
    <mergeCell ref="B23:B25"/>
    <mergeCell ref="A20:A22"/>
    <mergeCell ref="C20:C22"/>
    <mergeCell ref="F20:F22"/>
    <mergeCell ref="A14:A16"/>
    <mergeCell ref="C14:C16"/>
    <mergeCell ref="F14:F16"/>
    <mergeCell ref="A17:A19"/>
    <mergeCell ref="B17:B19"/>
    <mergeCell ref="C23:C25"/>
    <mergeCell ref="F23:F25"/>
    <mergeCell ref="G134:G136"/>
    <mergeCell ref="B53:B55"/>
    <mergeCell ref="F131:F133"/>
    <mergeCell ref="G131:G133"/>
    <mergeCell ref="B98:B100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C134:C136"/>
    <mergeCell ref="C125:C127"/>
    <mergeCell ref="G23:G25"/>
    <mergeCell ref="B20:B22"/>
    <mergeCell ref="K44:K46"/>
    <mergeCell ref="J47:J49"/>
    <mergeCell ref="K47:K49"/>
    <mergeCell ref="J38:J40"/>
    <mergeCell ref="K38:K40"/>
    <mergeCell ref="H41:H43"/>
    <mergeCell ref="J41:J43"/>
    <mergeCell ref="K41:K43"/>
    <mergeCell ref="H38:H40"/>
    <mergeCell ref="H44:H46"/>
    <mergeCell ref="H47:H49"/>
    <mergeCell ref="H35:H37"/>
    <mergeCell ref="J35:J37"/>
    <mergeCell ref="K35:K37"/>
    <mergeCell ref="J29:J31"/>
    <mergeCell ref="K29:K31"/>
    <mergeCell ref="H32:H34"/>
    <mergeCell ref="J32:J34"/>
    <mergeCell ref="K32:K34"/>
    <mergeCell ref="H29:H31"/>
    <mergeCell ref="H26:H28"/>
    <mergeCell ref="J26:J28"/>
    <mergeCell ref="K26:K28"/>
    <mergeCell ref="J20:J22"/>
    <mergeCell ref="K20:K22"/>
    <mergeCell ref="H23:H25"/>
    <mergeCell ref="J23:J25"/>
    <mergeCell ref="H20:H22"/>
    <mergeCell ref="K23:K25"/>
    <mergeCell ref="K14:K16"/>
    <mergeCell ref="H17:H19"/>
    <mergeCell ref="J17:J19"/>
    <mergeCell ref="K17:K19"/>
    <mergeCell ref="B14:B16"/>
    <mergeCell ref="H14:H16"/>
    <mergeCell ref="J14:J16"/>
    <mergeCell ref="G14:G16"/>
    <mergeCell ref="C17:C19"/>
    <mergeCell ref="F17:F19"/>
    <mergeCell ref="G17:G19"/>
    <mergeCell ref="H11:H13"/>
    <mergeCell ref="H8:H10"/>
    <mergeCell ref="J8:J10"/>
    <mergeCell ref="K8:K10"/>
    <mergeCell ref="J11:J13"/>
    <mergeCell ref="K11:K13"/>
    <mergeCell ref="L2:R2"/>
    <mergeCell ref="D3:E3"/>
    <mergeCell ref="D4:E4"/>
    <mergeCell ref="H5:H7"/>
    <mergeCell ref="J5:J7"/>
    <mergeCell ref="K5:K7"/>
    <mergeCell ref="F8:F10"/>
    <mergeCell ref="F11:F13"/>
    <mergeCell ref="A2:H2"/>
    <mergeCell ref="A5:A7"/>
    <mergeCell ref="B5:B7"/>
    <mergeCell ref="C5:C7"/>
    <mergeCell ref="F5:F7"/>
    <mergeCell ref="G5:G7"/>
    <mergeCell ref="G8:G10"/>
    <mergeCell ref="G11:G13"/>
    <mergeCell ref="B11:B13"/>
    <mergeCell ref="A8:A10"/>
    <mergeCell ref="B8:B10"/>
    <mergeCell ref="C8:C10"/>
    <mergeCell ref="A11:A13"/>
    <mergeCell ref="C11:C13"/>
    <mergeCell ref="A347:G347"/>
    <mergeCell ref="J344:J346"/>
    <mergeCell ref="K344:K346"/>
    <mergeCell ref="J44:J46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131:H133"/>
    <mergeCell ref="H134:H136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A293:A295"/>
    <mergeCell ref="B293:B295"/>
    <mergeCell ref="C293:C295"/>
    <mergeCell ref="F293:F295"/>
    <mergeCell ref="G293:G295"/>
    <mergeCell ref="H293:H295"/>
    <mergeCell ref="K293:K295"/>
    <mergeCell ref="J293:J295"/>
    <mergeCell ref="A302:A304"/>
    <mergeCell ref="B302:B304"/>
    <mergeCell ref="C302:C304"/>
    <mergeCell ref="F302:F304"/>
    <mergeCell ref="G302:G304"/>
    <mergeCell ref="H302:H304"/>
    <mergeCell ref="J302:J304"/>
    <mergeCell ref="K302:K304"/>
    <mergeCell ref="A299:A301"/>
    <mergeCell ref="B299:B301"/>
    <mergeCell ref="C299:C301"/>
    <mergeCell ref="F299:F301"/>
    <mergeCell ref="G299:G301"/>
    <mergeCell ref="H299:H301"/>
    <mergeCell ref="A296:A298"/>
    <mergeCell ref="B296:B298"/>
    <mergeCell ref="C296:C298"/>
    <mergeCell ref="F296:F298"/>
    <mergeCell ref="G296:G298"/>
    <mergeCell ref="H296:H298"/>
    <mergeCell ref="J299:J301"/>
    <mergeCell ref="K299:K301"/>
    <mergeCell ref="J296:J298"/>
    <mergeCell ref="K296:K298"/>
    <mergeCell ref="A305:A307"/>
    <mergeCell ref="B305:B307"/>
    <mergeCell ref="C305:C307"/>
    <mergeCell ref="F305:F307"/>
    <mergeCell ref="G305:G307"/>
    <mergeCell ref="H305:H307"/>
    <mergeCell ref="J305:J307"/>
    <mergeCell ref="K305:K307"/>
  </mergeCells>
  <phoneticPr fontId="19" type="noConversion"/>
  <pageMargins left="0.25" right="0.25" top="0.75" bottom="0.51041666666666663" header="0.3" footer="0.3"/>
  <pageSetup paperSize="9" orientation="portrait" r:id="rId1"/>
  <headerFooter>
    <oddHeader>&amp;L&amp;K000000ZP/07/2019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abSelected="1" view="pageLayout" topLeftCell="A14" zoomScaleNormal="100" workbookViewId="0">
      <selection activeCell="B34" sqref="B34"/>
    </sheetView>
  </sheetViews>
  <sheetFormatPr defaultRowHeight="14.4" x14ac:dyDescent="0.3"/>
  <cols>
    <col min="1" max="1" width="4" customWidth="1"/>
    <col min="2" max="2" width="26" style="6" customWidth="1"/>
    <col min="3" max="3" width="4.88671875" customWidth="1"/>
    <col min="4" max="4" width="12.109375" customWidth="1"/>
    <col min="5" max="7" width="8.6640625" customWidth="1"/>
    <col min="8" max="9" width="11.5546875" customWidth="1"/>
    <col min="10" max="10" width="3.6640625" customWidth="1"/>
  </cols>
  <sheetData>
    <row r="1" spans="1:10" x14ac:dyDescent="0.3">
      <c r="A1" s="7" t="s">
        <v>377</v>
      </c>
      <c r="I1" s="61" t="s">
        <v>378</v>
      </c>
    </row>
    <row r="2" spans="1:10" ht="15.6" x14ac:dyDescent="0.3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50"/>
    </row>
    <row r="3" spans="1:10" s="2" customFormat="1" ht="52.8" x14ac:dyDescent="0.3">
      <c r="A3" s="26" t="s">
        <v>0</v>
      </c>
      <c r="B3" s="27" t="s">
        <v>1</v>
      </c>
      <c r="C3" s="51" t="s">
        <v>2</v>
      </c>
      <c r="D3" s="51" t="s">
        <v>4</v>
      </c>
      <c r="E3" s="62" t="s">
        <v>380</v>
      </c>
      <c r="F3" s="62" t="s">
        <v>381</v>
      </c>
      <c r="G3" s="62" t="s">
        <v>5</v>
      </c>
      <c r="H3" s="62" t="s">
        <v>382</v>
      </c>
      <c r="I3" s="62" t="s">
        <v>383</v>
      </c>
      <c r="J3" s="19"/>
    </row>
    <row r="4" spans="1:10" ht="15" customHeight="1" x14ac:dyDescent="0.3">
      <c r="A4" s="48" t="s">
        <v>6</v>
      </c>
      <c r="B4" s="49" t="s">
        <v>7</v>
      </c>
      <c r="C4" s="59" t="s">
        <v>8</v>
      </c>
      <c r="D4" s="60" t="s">
        <v>9</v>
      </c>
      <c r="E4" s="63" t="s">
        <v>10</v>
      </c>
      <c r="F4" s="63" t="s">
        <v>11</v>
      </c>
      <c r="G4" s="63" t="s">
        <v>12</v>
      </c>
      <c r="H4" s="63" t="s">
        <v>13</v>
      </c>
      <c r="I4" s="63" t="s">
        <v>15</v>
      </c>
      <c r="J4" s="1"/>
    </row>
    <row r="5" spans="1:10" ht="12" customHeight="1" x14ac:dyDescent="0.3">
      <c r="A5" s="75" t="s">
        <v>6</v>
      </c>
      <c r="B5" s="93" t="s">
        <v>308</v>
      </c>
      <c r="C5" s="65" t="s">
        <v>14</v>
      </c>
      <c r="D5" s="102">
        <v>760</v>
      </c>
      <c r="E5" s="98"/>
      <c r="F5" s="98"/>
      <c r="G5" s="98"/>
      <c r="H5" s="98"/>
      <c r="I5" s="97"/>
      <c r="J5" s="1"/>
    </row>
    <row r="6" spans="1:10" ht="12" customHeight="1" x14ac:dyDescent="0.3">
      <c r="A6" s="75"/>
      <c r="B6" s="93"/>
      <c r="C6" s="65"/>
      <c r="D6" s="102"/>
      <c r="E6" s="98"/>
      <c r="F6" s="98"/>
      <c r="G6" s="98"/>
      <c r="H6" s="98"/>
      <c r="I6" s="97"/>
      <c r="J6" s="1"/>
    </row>
    <row r="7" spans="1:10" ht="12" customHeight="1" x14ac:dyDescent="0.3">
      <c r="A7" s="75"/>
      <c r="B7" s="93"/>
      <c r="C7" s="65"/>
      <c r="D7" s="102"/>
      <c r="E7" s="98"/>
      <c r="F7" s="98"/>
      <c r="G7" s="98"/>
      <c r="H7" s="98"/>
      <c r="I7" s="97"/>
      <c r="J7" s="1"/>
    </row>
    <row r="8" spans="1:10" ht="12" customHeight="1" x14ac:dyDescent="0.3">
      <c r="A8" s="75" t="s">
        <v>7</v>
      </c>
      <c r="B8" s="93" t="s">
        <v>317</v>
      </c>
      <c r="C8" s="65" t="s">
        <v>14</v>
      </c>
      <c r="D8" s="102">
        <v>210</v>
      </c>
      <c r="E8" s="98"/>
      <c r="F8" s="98"/>
      <c r="G8" s="98"/>
      <c r="H8" s="98"/>
      <c r="I8" s="97"/>
      <c r="J8" s="1"/>
    </row>
    <row r="9" spans="1:10" ht="12" customHeight="1" x14ac:dyDescent="0.3">
      <c r="A9" s="75"/>
      <c r="B9" s="93"/>
      <c r="C9" s="65"/>
      <c r="D9" s="102"/>
      <c r="E9" s="98"/>
      <c r="F9" s="98"/>
      <c r="G9" s="98"/>
      <c r="H9" s="98"/>
      <c r="I9" s="97"/>
      <c r="J9" s="1"/>
    </row>
    <row r="10" spans="1:10" ht="18" customHeight="1" x14ac:dyDescent="0.3">
      <c r="A10" s="75"/>
      <c r="B10" s="93"/>
      <c r="C10" s="65"/>
      <c r="D10" s="102"/>
      <c r="E10" s="98"/>
      <c r="F10" s="98"/>
      <c r="G10" s="98"/>
      <c r="H10" s="98"/>
      <c r="I10" s="97"/>
      <c r="J10" s="1"/>
    </row>
    <row r="11" spans="1:10" ht="12" customHeight="1" x14ac:dyDescent="0.3">
      <c r="A11" s="75" t="s">
        <v>8</v>
      </c>
      <c r="B11" s="94" t="s">
        <v>309</v>
      </c>
      <c r="C11" s="103" t="s">
        <v>14</v>
      </c>
      <c r="D11" s="102">
        <v>75</v>
      </c>
      <c r="E11" s="98"/>
      <c r="F11" s="98"/>
      <c r="G11" s="98"/>
      <c r="H11" s="98"/>
      <c r="I11" s="97"/>
      <c r="J11" s="1"/>
    </row>
    <row r="12" spans="1:10" ht="12" customHeight="1" x14ac:dyDescent="0.3">
      <c r="A12" s="75"/>
      <c r="B12" s="94"/>
      <c r="C12" s="104"/>
      <c r="D12" s="102"/>
      <c r="E12" s="98"/>
      <c r="F12" s="98"/>
      <c r="G12" s="98"/>
      <c r="H12" s="98"/>
      <c r="I12" s="97"/>
      <c r="J12" s="1"/>
    </row>
    <row r="13" spans="1:10" ht="12" customHeight="1" x14ac:dyDescent="0.3">
      <c r="A13" s="75"/>
      <c r="B13" s="94"/>
      <c r="C13" s="105"/>
      <c r="D13" s="102"/>
      <c r="E13" s="98"/>
      <c r="F13" s="98"/>
      <c r="G13" s="98"/>
      <c r="H13" s="98"/>
      <c r="I13" s="97"/>
      <c r="J13" s="1"/>
    </row>
    <row r="14" spans="1:10" ht="12" customHeight="1" x14ac:dyDescent="0.3">
      <c r="A14" s="75" t="s">
        <v>9</v>
      </c>
      <c r="B14" s="94" t="s">
        <v>310</v>
      </c>
      <c r="C14" s="65" t="s">
        <v>14</v>
      </c>
      <c r="D14" s="102">
        <v>425</v>
      </c>
      <c r="E14" s="98"/>
      <c r="F14" s="98"/>
      <c r="G14" s="98"/>
      <c r="H14" s="98"/>
      <c r="I14" s="97"/>
      <c r="J14" s="1"/>
    </row>
    <row r="15" spans="1:10" ht="12" customHeight="1" x14ac:dyDescent="0.3">
      <c r="A15" s="75"/>
      <c r="B15" s="94"/>
      <c r="C15" s="65"/>
      <c r="D15" s="102"/>
      <c r="E15" s="98"/>
      <c r="F15" s="98"/>
      <c r="G15" s="98"/>
      <c r="H15" s="98"/>
      <c r="I15" s="97"/>
      <c r="J15" s="1"/>
    </row>
    <row r="16" spans="1:10" ht="12" customHeight="1" x14ac:dyDescent="0.3">
      <c r="A16" s="75"/>
      <c r="B16" s="94"/>
      <c r="C16" s="65"/>
      <c r="D16" s="102"/>
      <c r="E16" s="98"/>
      <c r="F16" s="98"/>
      <c r="G16" s="98"/>
      <c r="H16" s="98"/>
      <c r="I16" s="97"/>
      <c r="J16" s="1"/>
    </row>
    <row r="17" spans="1:10" ht="12" customHeight="1" x14ac:dyDescent="0.3">
      <c r="A17" s="75" t="s">
        <v>10</v>
      </c>
      <c r="B17" s="94" t="s">
        <v>311</v>
      </c>
      <c r="C17" s="65" t="s">
        <v>14</v>
      </c>
      <c r="D17" s="102">
        <v>350</v>
      </c>
      <c r="E17" s="98"/>
      <c r="F17" s="98"/>
      <c r="G17" s="98"/>
      <c r="H17" s="98"/>
      <c r="I17" s="97"/>
      <c r="J17" s="1"/>
    </row>
    <row r="18" spans="1:10" ht="12" customHeight="1" x14ac:dyDescent="0.3">
      <c r="A18" s="75"/>
      <c r="B18" s="94"/>
      <c r="C18" s="65"/>
      <c r="D18" s="102"/>
      <c r="E18" s="98"/>
      <c r="F18" s="98"/>
      <c r="G18" s="98"/>
      <c r="H18" s="98"/>
      <c r="I18" s="97"/>
      <c r="J18" s="1"/>
    </row>
    <row r="19" spans="1:10" ht="12" customHeight="1" x14ac:dyDescent="0.3">
      <c r="A19" s="75"/>
      <c r="B19" s="94"/>
      <c r="C19" s="65"/>
      <c r="D19" s="102"/>
      <c r="E19" s="98"/>
      <c r="F19" s="98"/>
      <c r="G19" s="98"/>
      <c r="H19" s="98"/>
      <c r="I19" s="97"/>
      <c r="J19" s="1"/>
    </row>
    <row r="20" spans="1:10" ht="12" customHeight="1" x14ac:dyDescent="0.3">
      <c r="A20" s="75" t="s">
        <v>11</v>
      </c>
      <c r="B20" s="94" t="s">
        <v>379</v>
      </c>
      <c r="C20" s="65" t="s">
        <v>14</v>
      </c>
      <c r="D20" s="102">
        <v>5</v>
      </c>
      <c r="E20" s="98"/>
      <c r="F20" s="98"/>
      <c r="G20" s="98"/>
      <c r="H20" s="98"/>
      <c r="I20" s="97"/>
      <c r="J20" s="1"/>
    </row>
    <row r="21" spans="1:10" ht="12" customHeight="1" x14ac:dyDescent="0.3">
      <c r="A21" s="75"/>
      <c r="B21" s="94"/>
      <c r="C21" s="65"/>
      <c r="D21" s="102"/>
      <c r="E21" s="98"/>
      <c r="F21" s="98"/>
      <c r="G21" s="98"/>
      <c r="H21" s="98"/>
      <c r="I21" s="97"/>
      <c r="J21" s="1"/>
    </row>
    <row r="22" spans="1:10" ht="12" customHeight="1" x14ac:dyDescent="0.3">
      <c r="A22" s="75"/>
      <c r="B22" s="94"/>
      <c r="C22" s="65"/>
      <c r="D22" s="102"/>
      <c r="E22" s="98"/>
      <c r="F22" s="98"/>
      <c r="G22" s="98"/>
      <c r="H22" s="98"/>
      <c r="I22" s="97"/>
      <c r="J22" s="1"/>
    </row>
    <row r="23" spans="1:10" ht="23.25" customHeight="1" x14ac:dyDescent="0.3">
      <c r="A23" s="99" t="s">
        <v>384</v>
      </c>
      <c r="B23" s="100"/>
      <c r="C23" s="100"/>
      <c r="D23" s="100"/>
      <c r="E23" s="100"/>
      <c r="F23" s="100"/>
      <c r="G23" s="101"/>
      <c r="H23" s="64"/>
      <c r="I23" s="28"/>
      <c r="J23" s="35"/>
    </row>
    <row r="24" spans="1:10" x14ac:dyDescent="0.3">
      <c r="I24" s="8"/>
    </row>
    <row r="25" spans="1:10" x14ac:dyDescent="0.3">
      <c r="I25" s="8"/>
    </row>
    <row r="26" spans="1:10" x14ac:dyDescent="0.3">
      <c r="I26" s="8"/>
    </row>
    <row r="28" spans="1:10" x14ac:dyDescent="0.3">
      <c r="A28" s="15" t="s">
        <v>64</v>
      </c>
    </row>
    <row r="29" spans="1:10" ht="27.75" customHeight="1" x14ac:dyDescent="0.3">
      <c r="A29" s="16" t="s">
        <v>63</v>
      </c>
    </row>
    <row r="30" spans="1:10" ht="24" customHeight="1" x14ac:dyDescent="0.3">
      <c r="A30" s="56" t="s">
        <v>374</v>
      </c>
      <c r="B30" s="57"/>
    </row>
    <row r="31" spans="1:10" x14ac:dyDescent="0.3">
      <c r="A31" s="58" t="s">
        <v>375</v>
      </c>
      <c r="B31" s="57"/>
    </row>
    <row r="32" spans="1:10" x14ac:dyDescent="0.3">
      <c r="A32" s="58"/>
      <c r="B32" s="58" t="s">
        <v>385</v>
      </c>
    </row>
    <row r="33" spans="1:10" s="6" customFormat="1" x14ac:dyDescent="0.3">
      <c r="A33" s="58" t="s">
        <v>376</v>
      </c>
      <c r="B33" s="58"/>
      <c r="C33"/>
      <c r="D33"/>
      <c r="E33"/>
      <c r="F33"/>
      <c r="G33"/>
      <c r="H33"/>
      <c r="I33"/>
      <c r="J33"/>
    </row>
    <row r="34" spans="1:10" s="6" customFormat="1" x14ac:dyDescent="0.3">
      <c r="A34" s="58"/>
      <c r="B34" s="58" t="s">
        <v>385</v>
      </c>
      <c r="C34"/>
      <c r="D34"/>
      <c r="E34"/>
      <c r="F34"/>
      <c r="G34"/>
      <c r="H34"/>
      <c r="I34"/>
      <c r="J34"/>
    </row>
  </sheetData>
  <mergeCells count="56">
    <mergeCell ref="A20:A22"/>
    <mergeCell ref="C20:C22"/>
    <mergeCell ref="D20:D22"/>
    <mergeCell ref="E20:E22"/>
    <mergeCell ref="A14:A16"/>
    <mergeCell ref="B20:B22"/>
    <mergeCell ref="A17:A19"/>
    <mergeCell ref="B17:B19"/>
    <mergeCell ref="C17:C19"/>
    <mergeCell ref="D17:D19"/>
    <mergeCell ref="E17:E19"/>
    <mergeCell ref="I20:I22"/>
    <mergeCell ref="I17:I19"/>
    <mergeCell ref="B14:B16"/>
    <mergeCell ref="C14:C16"/>
    <mergeCell ref="D14:D16"/>
    <mergeCell ref="E14:E16"/>
    <mergeCell ref="I14:I16"/>
    <mergeCell ref="F20:F22"/>
    <mergeCell ref="G20:G22"/>
    <mergeCell ref="H20:H22"/>
    <mergeCell ref="F17:F19"/>
    <mergeCell ref="G17:G19"/>
    <mergeCell ref="H17:H19"/>
    <mergeCell ref="A11:A13"/>
    <mergeCell ref="F8:F10"/>
    <mergeCell ref="G8:G10"/>
    <mergeCell ref="H8:H10"/>
    <mergeCell ref="F11:F13"/>
    <mergeCell ref="G11:G13"/>
    <mergeCell ref="E11:E13"/>
    <mergeCell ref="B11:B13"/>
    <mergeCell ref="C11:C13"/>
    <mergeCell ref="D11:D13"/>
    <mergeCell ref="E8:E10"/>
    <mergeCell ref="I8:I10"/>
    <mergeCell ref="A23:G23"/>
    <mergeCell ref="A2:I2"/>
    <mergeCell ref="A5:A7"/>
    <mergeCell ref="B5:B7"/>
    <mergeCell ref="C5:C7"/>
    <mergeCell ref="E5:E7"/>
    <mergeCell ref="I5:I7"/>
    <mergeCell ref="D5:D7"/>
    <mergeCell ref="F5:F7"/>
    <mergeCell ref="G5:G7"/>
    <mergeCell ref="H5:H7"/>
    <mergeCell ref="A8:A10"/>
    <mergeCell ref="B8:B10"/>
    <mergeCell ref="C8:C10"/>
    <mergeCell ref="D8:D10"/>
    <mergeCell ref="I11:I13"/>
    <mergeCell ref="H11:H13"/>
    <mergeCell ref="F14:F16"/>
    <mergeCell ref="G14:G16"/>
    <mergeCell ref="H14:H16"/>
  </mergeCells>
  <phoneticPr fontId="19" type="noConversion"/>
  <pageMargins left="0.31496062992125984" right="0.23622047244094491" top="0.74803149606299213" bottom="0.74803149606299213" header="0.23622047244094491" footer="0.31496062992125984"/>
  <pageSetup paperSize="9" orientation="portrait" r:id="rId1"/>
  <headerFooter>
    <oddHeader>&amp;LZP/03/2022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SIWZ art spożywcze</vt:lpstr>
      <vt:lpstr>1C do umowy ryby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Dariusz Wytrykus</cp:lastModifiedBy>
  <cp:lastPrinted>2019-10-28T13:32:02Z</cp:lastPrinted>
  <dcterms:created xsi:type="dcterms:W3CDTF">2017-10-25T05:57:39Z</dcterms:created>
  <dcterms:modified xsi:type="dcterms:W3CDTF">2022-05-12T10:16:17Z</dcterms:modified>
</cp:coreProperties>
</file>